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" yWindow="48" windowWidth="13776" windowHeight="11760" activeTab="0"/>
  </bookViews>
  <sheets>
    <sheet name="PaketF" sheetId="1" r:id="rId1"/>
    <sheet name="Extrablankett, paket" sheetId="2" r:id="rId2"/>
    <sheet name="MåltiderF" sheetId="3" r:id="rId3"/>
    <sheet name="Sammandragsblankett" sheetId="4" r:id="rId4"/>
  </sheets>
  <definedNames/>
  <calcPr fullCalcOnLoad="1"/>
</workbook>
</file>

<file path=xl/sharedStrings.xml><?xml version="1.0" encoding="utf-8"?>
<sst xmlns="http://schemas.openxmlformats.org/spreadsheetml/2006/main" count="126" uniqueCount="77">
  <si>
    <t>Semlemjöl     2 kg</t>
  </si>
  <si>
    <t>Vetemjöl       2 kg</t>
  </si>
  <si>
    <t>Totalt kg</t>
  </si>
  <si>
    <t>UTDELADE PAKET / ST</t>
  </si>
  <si>
    <t>ANVÄNTS TILL MÅLTIDER / ST</t>
  </si>
  <si>
    <t>Kött-konserver    kg</t>
  </si>
  <si>
    <t>Makaroner     kg</t>
  </si>
  <si>
    <t>Grötflingor     kg</t>
  </si>
  <si>
    <t>Semlemjöl     kg</t>
  </si>
  <si>
    <t>Vetemjöl        kg</t>
  </si>
  <si>
    <t>Ärtsoppa         kg</t>
  </si>
  <si>
    <t>     </t>
  </si>
  <si>
    <t>Uppföljningsblankett nr</t>
  </si>
  <si>
    <t>Trasiga produkter/ Svinn</t>
  </si>
  <si>
    <t>LIVSMEDELBISTÅND TILL PARTNERORGANISATIONER / SAMMANDRAGSBLANKETT FÖR BOKFÖRINGEN år</t>
  </si>
  <si>
    <t>I bokföringen ingår uppföljningsblanketter för utdelningen</t>
  </si>
  <si>
    <t>Kött-konserver 0,400kg</t>
  </si>
  <si>
    <t>Mjölkpulver 0,400 kg</t>
  </si>
  <si>
    <t>Makaroner 0,400 kg</t>
  </si>
  <si>
    <t>*) Förpackningens vikt x förpackningarnas antal från raden Totalt st (t.ex. makaroner 0,4 x 500 st = 200 kg)</t>
  </si>
  <si>
    <t>Surskorpor 0,370 kg</t>
  </si>
  <si>
    <t>Ärtsoppa 0,435 kg</t>
  </si>
  <si>
    <t xml:space="preserve">*) Förpackningens vikt x förpackningarnas antal från raden Totalt st (t.ex. makaroner 0,4 x 500 st = 200 kg)  </t>
  </si>
  <si>
    <t>st</t>
  </si>
  <si>
    <t>Utdelningsadress</t>
  </si>
  <si>
    <t>Postnummer och postort</t>
  </si>
  <si>
    <t>Kontaktperson och tfn</t>
  </si>
  <si>
    <t>E-postadress</t>
  </si>
  <si>
    <t>A. Överföring från föregående stödår till innevarande stödår</t>
  </si>
  <si>
    <t>B. Mottagna produkter</t>
  </si>
  <si>
    <t xml:space="preserve">C. Överföringar från andra föreningar (plustecken)  </t>
  </si>
  <si>
    <t>D. Överföringar till andra föreningar (minustecken)</t>
  </si>
  <si>
    <t>F. Användning under stödåret, totalt (paket och måltider)</t>
  </si>
  <si>
    <t>G. Trasiga produkter/ Svinn</t>
  </si>
  <si>
    <t>Bokföringen granskad/godkänd Datum</t>
  </si>
  <si>
    <t>Namn</t>
  </si>
  <si>
    <t>Utdelade måltider, totalt  *)</t>
  </si>
  <si>
    <t>Utdelade livsmedelsbistånd paket, totalt  *)</t>
  </si>
  <si>
    <t>Datum</t>
  </si>
  <si>
    <t>Grötflingor    1 kg</t>
  </si>
  <si>
    <t>Antal biståndsta-gare; familjens storlek</t>
  </si>
  <si>
    <t>Antal biståndsta-gare, antal matgäster</t>
  </si>
  <si>
    <t>Surskor-por            kg</t>
  </si>
  <si>
    <t>Totalt st</t>
  </si>
  <si>
    <t>Makaroner 0,400kg</t>
  </si>
  <si>
    <t>Vetemjöl         2kg</t>
  </si>
  <si>
    <t>Ärtsoppa 0,435kg</t>
  </si>
  <si>
    <t>*) Transport från de uppföljningsblanketter extrablanketter</t>
  </si>
  <si>
    <t>Trasiga produkter</t>
  </si>
  <si>
    <t>Fortsätt fylla i ytterligare sidan, formeln sänker produkterna till en av de ytterligare sidorna i nedre delen</t>
  </si>
  <si>
    <t xml:space="preserve">Totalt delat stöd </t>
  </si>
  <si>
    <t>Totalt delat stöd st</t>
  </si>
  <si>
    <t>Totalt delat stöd kg *)</t>
  </si>
  <si>
    <t>Potatismus-pulver    0,200 kg</t>
  </si>
  <si>
    <t xml:space="preserve">Sammandragsblanketten för indikatoruppgifter och uppföljningsblanketterna för utdelningen inlämnas INTE till Livsmedelsverket, utan förvaras hos föreningen/församlingen med tanke på eventuella inspektioner. Läs igenom bokföringsanvisningarna innan du fyller i blanketten!
</t>
  </si>
  <si>
    <t>Sammandragsblanketten för indikatoruppgifter och uppföljningsblanketterna för utdelningen inlämnas INTE till Livsmedelsverket, utan förvaras hos föreningen/församlingen med tanke på eventuella inspektioner.</t>
  </si>
  <si>
    <t>LIVSMEDELBISTÅND TILL PARTNERORGANISATIONER/ UPPFÖLJNINGSBLANKETT FÖR UTDELNINGEN</t>
  </si>
  <si>
    <t>PAKET F</t>
  </si>
  <si>
    <t>Müsli          0,500 kg</t>
  </si>
  <si>
    <t>Utdelade mathjälps -paket (st)</t>
  </si>
  <si>
    <t>Utdelade mathjälps -paket  (st)</t>
  </si>
  <si>
    <t>fortsätter</t>
  </si>
  <si>
    <t>Organisationens/ 
samfundets namn</t>
  </si>
  <si>
    <t>Müsli           kg</t>
  </si>
  <si>
    <t>E. Produktmängd som varit tillgänglig under stödåret      (A+B+C-D)</t>
  </si>
  <si>
    <t>H. Överföring från innevarande stödår till det följande stödåret (E-F-G)</t>
  </si>
  <si>
    <t>Totalt kg *)</t>
  </si>
  <si>
    <t>Pasta i ostsås    0,200 kg</t>
  </si>
  <si>
    <t>Potatismus-pulver      kg</t>
  </si>
  <si>
    <t>Mjölk-pulver     kg</t>
  </si>
  <si>
    <t>Pasta i ostsås      kg</t>
  </si>
  <si>
    <r>
      <rPr>
        <b/>
        <sz val="10"/>
        <rFont val="Times New Roman"/>
        <family val="1"/>
      </rPr>
      <t>Uppskattning av antalet</t>
    </r>
    <r>
      <rPr>
        <sz val="10"/>
        <rFont val="Times New Roman"/>
        <family val="1"/>
      </rPr>
      <t xml:space="preserve"> personer som fått del av paketen, totalt</t>
    </r>
  </si>
  <si>
    <r>
      <rPr>
        <b/>
        <sz val="10"/>
        <rFont val="Times New Roman"/>
        <family val="1"/>
      </rPr>
      <t>Uppskattning av antalet</t>
    </r>
    <r>
      <rPr>
        <sz val="10"/>
        <rFont val="Times New Roman"/>
        <family val="1"/>
      </rPr>
      <t xml:space="preserve"> personer som fått del av måltiderna, totalt</t>
    </r>
  </si>
  <si>
    <t>MÅLTIDER  F</t>
  </si>
  <si>
    <t>PAKET F extra</t>
  </si>
  <si>
    <t xml:space="preserve">Sammandragsblanketten för indikatoruppgifter och uppföljningsblanketterna för utdelningen inlämnas INTE till Livsmedelsverket, </t>
  </si>
  <si>
    <t>utan förvaras hos föreningen/församlingen med tanke på eventuella inspektioner.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</si>
</sst>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_ ;\-#,##0.000\ "/>
    <numFmt numFmtId="166" formatCode="[$-40B]d\.\ mmmm&quot;ta &quot;yyyy"/>
    <numFmt numFmtId="167" formatCode="0.0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.5"/>
      <name val="Arial"/>
      <family val="2"/>
    </font>
    <font>
      <sz val="8"/>
      <name val="Arial"/>
      <family val="2"/>
    </font>
    <font>
      <sz val="9.5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sz val="11.5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8.5"/>
      <name val="Times New Roman"/>
      <family val="1"/>
    </font>
    <font>
      <b/>
      <sz val="8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i/>
      <sz val="10"/>
      <name val="Times New Roman"/>
      <family val="1"/>
    </font>
    <font>
      <sz val="8.5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/>
      <bottom style="thin">
        <color indexed="23"/>
      </bottom>
    </border>
    <border>
      <left style="thin"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medium"/>
      <top/>
      <bottom style="thin">
        <color indexed="23"/>
      </bottom>
    </border>
    <border>
      <left style="medium"/>
      <right style="medium"/>
      <top/>
      <bottom style="thin">
        <color indexed="23"/>
      </bottom>
    </border>
    <border>
      <left style="medium"/>
      <right style="medium"/>
      <top style="thin"/>
      <bottom style="thin">
        <color indexed="23"/>
      </bottom>
    </border>
    <border>
      <left/>
      <right style="thin"/>
      <top style="thin"/>
      <bottom style="thin"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23"/>
      </bottom>
    </border>
    <border>
      <left style="medium"/>
      <right/>
      <top style="thin">
        <color indexed="23"/>
      </top>
      <bottom/>
    </border>
    <border>
      <left style="thin"/>
      <right/>
      <top style="thin">
        <color indexed="23"/>
      </top>
      <bottom style="thin"/>
    </border>
    <border>
      <left/>
      <right/>
      <top style="thin">
        <color indexed="23"/>
      </top>
      <bottom style="thin"/>
    </border>
    <border>
      <left/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 style="medium"/>
      <top style="thin">
        <color indexed="23"/>
      </top>
      <bottom/>
    </border>
    <border>
      <left style="medium"/>
      <right style="medium"/>
      <top style="thin">
        <color indexed="23"/>
      </top>
      <bottom/>
    </border>
    <border>
      <left style="medium"/>
      <right style="medium"/>
      <top style="thin">
        <color indexed="23"/>
      </top>
      <bottom style="thin"/>
    </border>
    <border>
      <left style="medium"/>
      <right/>
      <top style="thin"/>
      <bottom style="medium"/>
    </border>
    <border>
      <left style="thin"/>
      <right style="thin">
        <color indexed="23"/>
      </right>
      <top style="thin"/>
      <bottom style="medium"/>
    </border>
    <border>
      <left style="thin">
        <color indexed="23"/>
      </left>
      <right style="thin">
        <color indexed="23"/>
      </right>
      <top style="thin"/>
      <bottom style="medium"/>
    </border>
    <border>
      <left style="thin">
        <color indexed="2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>
        <color indexed="23"/>
      </right>
      <top/>
      <bottom style="thin"/>
    </border>
    <border>
      <left style="thin">
        <color indexed="23"/>
      </left>
      <right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/>
      <right style="thin"/>
      <top style="thin"/>
      <bottom style="medium"/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/>
    </border>
    <border>
      <left style="thin">
        <color indexed="23"/>
      </left>
      <right>
        <color indexed="63"/>
      </right>
      <top style="thin"/>
      <bottom style="medium"/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/>
      <top style="thin"/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23"/>
      </right>
      <top/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/>
    </border>
    <border>
      <left/>
      <right style="medium"/>
      <top/>
      <bottom style="thin">
        <color indexed="23"/>
      </bottom>
    </border>
    <border>
      <left style="medium"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/>
      <top style="thin">
        <color indexed="23"/>
      </top>
      <bottom style="thin"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/>
      <right style="medium"/>
      <top style="thin"/>
      <bottom style="medium"/>
    </border>
    <border>
      <left style="thin"/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/>
      <top/>
      <bottom style="medium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/>
    </border>
    <border>
      <left style="thin">
        <color indexed="23"/>
      </left>
      <right style="thin">
        <color indexed="23"/>
      </right>
      <top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thin">
        <color indexed="23"/>
      </left>
      <right style="medium"/>
      <top style="thin"/>
      <bottom/>
    </border>
    <border>
      <left style="thin">
        <color indexed="23"/>
      </left>
      <right style="medium"/>
      <top/>
      <bottom style="thin">
        <color indexed="63"/>
      </bottom>
    </border>
    <border>
      <left style="medium"/>
      <right style="medium"/>
      <top style="medium"/>
      <bottom style="thin">
        <color indexed="23"/>
      </bottom>
    </border>
    <border>
      <left style="medium"/>
      <right style="medium"/>
      <top style="thin">
        <color indexed="23"/>
      </top>
      <bottom style="thin">
        <color indexed="63"/>
      </bottom>
    </border>
    <border>
      <left style="thin">
        <color indexed="2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63"/>
      </bottom>
    </border>
    <border>
      <left style="medium"/>
      <right style="thin">
        <color indexed="23"/>
      </right>
      <top style="medium"/>
      <bottom/>
    </border>
    <border>
      <left style="medium"/>
      <right style="thin">
        <color indexed="23"/>
      </right>
      <top/>
      <bottom/>
    </border>
    <border>
      <left style="medium"/>
      <right style="thin">
        <color indexed="23"/>
      </right>
      <top/>
      <bottom style="thin"/>
    </border>
    <border>
      <left/>
      <right/>
      <top style="thin"/>
      <bottom>
        <color indexed="63"/>
      </bottom>
    </border>
    <border>
      <left style="medium"/>
      <right/>
      <top/>
      <bottom/>
    </border>
    <border>
      <left style="medium"/>
      <right/>
      <top/>
      <bottom style="thin">
        <color indexed="63"/>
      </bottom>
    </border>
    <border>
      <left style="thin"/>
      <right style="thin">
        <color indexed="23"/>
      </right>
      <top style="thin"/>
      <bottom/>
    </border>
    <border>
      <left style="thin"/>
      <right style="thin">
        <color indexed="23"/>
      </right>
      <top/>
      <bottom style="thin">
        <color indexed="63"/>
      </bottom>
    </border>
    <border>
      <left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thin">
        <color indexed="23"/>
      </right>
      <top style="thin"/>
      <bottom/>
    </border>
    <border>
      <left>
        <color indexed="63"/>
      </left>
      <right style="thin">
        <color indexed="23"/>
      </right>
      <top/>
      <bottom style="thin"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/>
      <right style="medium"/>
      <top style="medium"/>
      <bottom style="thin">
        <color indexed="23"/>
      </bottom>
    </border>
    <border>
      <left/>
      <right style="medium"/>
      <top style="thin">
        <color indexed="23"/>
      </top>
      <bottom style="thin">
        <color indexed="63"/>
      </bottom>
    </border>
    <border>
      <left style="thin"/>
      <right/>
      <top style="thin">
        <color indexed="63"/>
      </top>
      <bottom style="thin"/>
    </border>
    <border>
      <left/>
      <right/>
      <top style="thin">
        <color indexed="63"/>
      </top>
      <bottom style="thin"/>
    </border>
    <border>
      <left/>
      <right style="thin">
        <color indexed="63"/>
      </right>
      <top style="thin">
        <color indexed="63"/>
      </top>
      <bottom style="thin"/>
    </border>
    <border>
      <left style="thin"/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/>
    </border>
    <border>
      <left style="thin">
        <color indexed="63"/>
      </left>
      <right style="thin">
        <color indexed="63"/>
      </right>
      <top/>
      <bottom style="thin">
        <color indexed="63"/>
      </bottom>
    </border>
    <border>
      <left/>
      <right style="thin">
        <color indexed="63"/>
      </right>
      <top style="thin"/>
      <bottom/>
    </border>
    <border>
      <left style="thin"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 style="thin">
        <color indexed="23"/>
      </right>
      <top style="thin"/>
      <bottom>
        <color indexed="63"/>
      </bottom>
    </border>
    <border>
      <left style="thin">
        <color indexed="63"/>
      </left>
      <right style="thin">
        <color indexed="23"/>
      </right>
      <top>
        <color indexed="63"/>
      </top>
      <bottom style="thin">
        <color indexed="63"/>
      </bottom>
    </border>
    <border>
      <left style="thin"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/>
      <right/>
      <top/>
      <bottom/>
    </border>
    <border>
      <left/>
      <right style="thin">
        <color indexed="63"/>
      </right>
      <top/>
      <bottom/>
    </border>
    <border>
      <left style="thin">
        <color indexed="23"/>
      </left>
      <right style="thin"/>
      <top style="thin"/>
      <bottom/>
    </border>
    <border>
      <left style="thin">
        <color indexed="23"/>
      </left>
      <right style="thin"/>
      <top/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0" fillId="26" borderId="1" applyNumberFormat="0" applyFont="0" applyAlignment="0" applyProtection="0"/>
    <xf numFmtId="0" fontId="37" fillId="27" borderId="0" applyNumberFormat="0" applyBorder="0" applyAlignment="0" applyProtection="0"/>
    <xf numFmtId="0" fontId="38" fillId="28" borderId="0" applyNumberFormat="0" applyBorder="0" applyAlignment="0" applyProtection="0"/>
    <xf numFmtId="0" fontId="39" fillId="29" borderId="2" applyNumberFormat="0" applyAlignment="0" applyProtection="0"/>
    <xf numFmtId="0" fontId="40" fillId="0" borderId="3" applyNumberFormat="0" applyFill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31" borderId="2" applyNumberFormat="0" applyAlignment="0" applyProtection="0"/>
    <xf numFmtId="0" fontId="49" fillId="32" borderId="8" applyNumberFormat="0" applyAlignment="0" applyProtection="0"/>
    <xf numFmtId="0" fontId="50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1" fontId="7" fillId="0" borderId="11" xfId="0" applyNumberFormat="1" applyFont="1" applyBorder="1" applyAlignment="1" applyProtection="1">
      <alignment horizontal="center"/>
      <protection locked="0"/>
    </xf>
    <xf numFmtId="49" fontId="8" fillId="0" borderId="0" xfId="0" applyNumberFormat="1" applyFont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2" fontId="5" fillId="0" borderId="0" xfId="0" applyNumberFormat="1" applyFont="1" applyBorder="1" applyAlignment="1">
      <alignment horizontal="left"/>
    </xf>
    <xf numFmtId="0" fontId="2" fillId="0" borderId="0" xfId="0" applyFont="1" applyAlignment="1">
      <alignment horizontal="right"/>
    </xf>
    <xf numFmtId="0" fontId="9" fillId="0" borderId="12" xfId="0" applyFont="1" applyBorder="1" applyAlignment="1" applyProtection="1">
      <alignment horizontal="center"/>
      <protection locked="0"/>
    </xf>
    <xf numFmtId="0" fontId="52" fillId="0" borderId="0" xfId="0" applyFont="1" applyAlignment="1">
      <alignment/>
    </xf>
    <xf numFmtId="49" fontId="2" fillId="0" borderId="13" xfId="0" applyNumberFormat="1" applyFont="1" applyBorder="1" applyAlignment="1" applyProtection="1">
      <alignment wrapText="1"/>
      <protection locked="0"/>
    </xf>
    <xf numFmtId="1" fontId="2" fillId="0" borderId="14" xfId="0" applyNumberFormat="1" applyFont="1" applyBorder="1" applyAlignment="1" applyProtection="1">
      <alignment horizontal="right" wrapText="1"/>
      <protection locked="0"/>
    </xf>
    <xf numFmtId="1" fontId="2" fillId="0" borderId="15" xfId="0" applyNumberFormat="1" applyFont="1" applyBorder="1" applyAlignment="1" applyProtection="1">
      <alignment horizontal="right" wrapText="1"/>
      <protection locked="0"/>
    </xf>
    <xf numFmtId="1" fontId="2" fillId="0" borderId="16" xfId="0" applyNumberFormat="1" applyFont="1" applyBorder="1" applyAlignment="1" applyProtection="1">
      <alignment horizontal="right" wrapText="1"/>
      <protection locked="0"/>
    </xf>
    <xf numFmtId="1" fontId="2" fillId="0" borderId="17" xfId="0" applyNumberFormat="1" applyFont="1" applyBorder="1" applyAlignment="1" applyProtection="1">
      <alignment horizontal="right" wrapText="1"/>
      <protection locked="0"/>
    </xf>
    <xf numFmtId="1" fontId="2" fillId="0" borderId="18" xfId="0" applyNumberFormat="1" applyFont="1" applyBorder="1" applyAlignment="1" applyProtection="1">
      <alignment horizontal="right" wrapText="1"/>
      <protection locked="0"/>
    </xf>
    <xf numFmtId="164" fontId="2" fillId="33" borderId="19" xfId="0" applyNumberFormat="1" applyFont="1" applyFill="1" applyBorder="1" applyAlignment="1" applyProtection="1">
      <alignment/>
      <protection/>
    </xf>
    <xf numFmtId="1" fontId="2" fillId="0" borderId="20" xfId="0" applyNumberFormat="1" applyFont="1" applyBorder="1" applyAlignment="1" applyProtection="1">
      <alignment horizontal="right" wrapText="1"/>
      <protection locked="0"/>
    </xf>
    <xf numFmtId="1" fontId="2" fillId="0" borderId="21" xfId="0" applyNumberFormat="1" applyFont="1" applyBorder="1" applyAlignment="1" applyProtection="1">
      <alignment horizontal="right" wrapText="1"/>
      <protection locked="0"/>
    </xf>
    <xf numFmtId="1" fontId="2" fillId="0" borderId="22" xfId="0" applyNumberFormat="1" applyFont="1" applyBorder="1" applyAlignment="1" applyProtection="1">
      <alignment horizontal="right" wrapText="1"/>
      <protection locked="0"/>
    </xf>
    <xf numFmtId="1" fontId="2" fillId="0" borderId="23" xfId="0" applyNumberFormat="1" applyFont="1" applyBorder="1" applyAlignment="1" applyProtection="1">
      <alignment horizontal="right" wrapText="1"/>
      <protection locked="0"/>
    </xf>
    <xf numFmtId="49" fontId="2" fillId="0" borderId="24" xfId="0" applyNumberFormat="1" applyFont="1" applyBorder="1" applyAlignment="1" applyProtection="1">
      <alignment wrapText="1"/>
      <protection locked="0"/>
    </xf>
    <xf numFmtId="1" fontId="2" fillId="0" borderId="25" xfId="0" applyNumberFormat="1" applyFont="1" applyBorder="1" applyAlignment="1" applyProtection="1">
      <alignment horizontal="left"/>
      <protection locked="0"/>
    </xf>
    <xf numFmtId="1" fontId="2" fillId="0" borderId="26" xfId="0" applyNumberFormat="1" applyFont="1" applyBorder="1" applyAlignment="1" applyProtection="1">
      <alignment horizontal="left" wrapText="1"/>
      <protection locked="0"/>
    </xf>
    <xf numFmtId="1" fontId="2" fillId="0" borderId="27" xfId="0" applyNumberFormat="1" applyFont="1" applyBorder="1" applyAlignment="1" applyProtection="1">
      <alignment horizontal="left" wrapText="1"/>
      <protection locked="0"/>
    </xf>
    <xf numFmtId="1" fontId="2" fillId="0" borderId="28" xfId="0" applyNumberFormat="1" applyFont="1" applyBorder="1" applyAlignment="1" applyProtection="1">
      <alignment horizontal="left" wrapText="1"/>
      <protection locked="0"/>
    </xf>
    <xf numFmtId="1" fontId="2" fillId="0" borderId="29" xfId="0" applyNumberFormat="1" applyFont="1" applyBorder="1" applyAlignment="1" applyProtection="1">
      <alignment horizontal="left" wrapText="1"/>
      <protection/>
    </xf>
    <xf numFmtId="1" fontId="2" fillId="0" borderId="30" xfId="0" applyNumberFormat="1" applyFont="1" applyBorder="1" applyAlignment="1" applyProtection="1">
      <alignment horizontal="right" wrapText="1"/>
      <protection/>
    </xf>
    <xf numFmtId="1" fontId="2" fillId="0" borderId="31" xfId="0" applyNumberFormat="1" applyFont="1" applyBorder="1" applyAlignment="1" applyProtection="1">
      <alignment horizontal="right" wrapText="1"/>
      <protection/>
    </xf>
    <xf numFmtId="0" fontId="11" fillId="0" borderId="32" xfId="0" applyFont="1" applyBorder="1" applyAlignment="1">
      <alignment wrapText="1"/>
    </xf>
    <xf numFmtId="1" fontId="2" fillId="33" borderId="33" xfId="0" applyNumberFormat="1" applyFont="1" applyFill="1" applyBorder="1" applyAlignment="1" applyProtection="1">
      <alignment horizontal="right" wrapText="1"/>
      <protection/>
    </xf>
    <xf numFmtId="1" fontId="2" fillId="33" borderId="34" xfId="0" applyNumberFormat="1" applyFont="1" applyFill="1" applyBorder="1" applyAlignment="1" applyProtection="1">
      <alignment horizontal="right" wrapText="1"/>
      <protection/>
    </xf>
    <xf numFmtId="1" fontId="2" fillId="33" borderId="35" xfId="0" applyNumberFormat="1" applyFont="1" applyFill="1" applyBorder="1" applyAlignment="1" applyProtection="1">
      <alignment horizontal="right" wrapText="1"/>
      <protection/>
    </xf>
    <xf numFmtId="1" fontId="2" fillId="33" borderId="36" xfId="0" applyNumberFormat="1" applyFont="1" applyFill="1" applyBorder="1" applyAlignment="1" applyProtection="1">
      <alignment horizontal="right" wrapText="1"/>
      <protection/>
    </xf>
    <xf numFmtId="1" fontId="2" fillId="33" borderId="37" xfId="0" applyNumberFormat="1" applyFont="1" applyFill="1" applyBorder="1" applyAlignment="1" applyProtection="1">
      <alignment horizontal="right" wrapText="1"/>
      <protection/>
    </xf>
    <xf numFmtId="164" fontId="2" fillId="34" borderId="38" xfId="0" applyNumberFormat="1" applyFont="1" applyFill="1" applyBorder="1" applyAlignment="1" applyProtection="1">
      <alignment/>
      <protection/>
    </xf>
    <xf numFmtId="0" fontId="11" fillId="0" borderId="39" xfId="0" applyFont="1" applyBorder="1" applyAlignment="1">
      <alignment wrapText="1"/>
    </xf>
    <xf numFmtId="164" fontId="2" fillId="33" borderId="40" xfId="0" applyNumberFormat="1" applyFont="1" applyFill="1" applyBorder="1" applyAlignment="1" applyProtection="1">
      <alignment horizontal="right" wrapText="1"/>
      <protection/>
    </xf>
    <xf numFmtId="164" fontId="2" fillId="0" borderId="41" xfId="0" applyNumberFormat="1" applyFont="1" applyBorder="1" applyAlignment="1" applyProtection="1">
      <alignment horizontal="right" wrapText="1"/>
      <protection/>
    </xf>
    <xf numFmtId="164" fontId="2" fillId="33" borderId="42" xfId="0" applyNumberFormat="1" applyFont="1" applyFill="1" applyBorder="1" applyAlignment="1" applyProtection="1">
      <alignment horizontal="right" wrapText="1"/>
      <protection/>
    </xf>
    <xf numFmtId="164" fontId="2" fillId="0" borderId="0" xfId="0" applyNumberFormat="1" applyFont="1" applyBorder="1" applyAlignment="1" applyProtection="1">
      <alignment horizontal="right" wrapText="1"/>
      <protection/>
    </xf>
    <xf numFmtId="1" fontId="2" fillId="0" borderId="43" xfId="0" applyNumberFormat="1" applyFont="1" applyBorder="1" applyAlignment="1" applyProtection="1">
      <alignment horizontal="right" wrapText="1"/>
      <protection locked="0"/>
    </xf>
    <xf numFmtId="1" fontId="2" fillId="0" borderId="0" xfId="0" applyNumberFormat="1" applyFont="1" applyBorder="1" applyAlignment="1" applyProtection="1">
      <alignment horizontal="right" wrapText="1"/>
      <protection locked="0"/>
    </xf>
    <xf numFmtId="1" fontId="2" fillId="0" borderId="28" xfId="0" applyNumberFormat="1" applyFont="1" applyBorder="1" applyAlignment="1" applyProtection="1">
      <alignment horizontal="right" wrapText="1"/>
      <protection locked="0"/>
    </xf>
    <xf numFmtId="0" fontId="12" fillId="0" borderId="38" xfId="0" applyFont="1" applyBorder="1" applyAlignment="1" applyProtection="1">
      <alignment vertical="center" wrapText="1"/>
      <protection/>
    </xf>
    <xf numFmtId="164" fontId="2" fillId="33" borderId="44" xfId="0" applyNumberFormat="1" applyFont="1" applyFill="1" applyBorder="1" applyAlignment="1" applyProtection="1">
      <alignment horizontal="right" wrapText="1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1" fontId="2" fillId="0" borderId="45" xfId="0" applyNumberFormat="1" applyFont="1" applyBorder="1" applyAlignment="1" applyProtection="1">
      <alignment horizontal="right" wrapText="1"/>
      <protection locked="0"/>
    </xf>
    <xf numFmtId="1" fontId="2" fillId="0" borderId="46" xfId="0" applyNumberFormat="1" applyFont="1" applyBorder="1" applyAlignment="1" applyProtection="1">
      <alignment horizontal="right" wrapText="1"/>
      <protection locked="0"/>
    </xf>
    <xf numFmtId="1" fontId="2" fillId="0" borderId="47" xfId="0" applyNumberFormat="1" applyFont="1" applyBorder="1" applyAlignment="1" applyProtection="1">
      <alignment horizontal="left" wrapText="1"/>
      <protection locked="0"/>
    </xf>
    <xf numFmtId="1" fontId="2" fillId="33" borderId="48" xfId="0" applyNumberFormat="1" applyFont="1" applyFill="1" applyBorder="1" applyAlignment="1" applyProtection="1">
      <alignment horizontal="right" wrapText="1"/>
      <protection/>
    </xf>
    <xf numFmtId="1" fontId="2" fillId="0" borderId="10" xfId="0" applyNumberFormat="1" applyFont="1" applyBorder="1" applyAlignment="1" applyProtection="1">
      <alignment horizontal="right" wrapText="1"/>
      <protection locked="0"/>
    </xf>
    <xf numFmtId="1" fontId="2" fillId="0" borderId="49" xfId="0" applyNumberFormat="1" applyFont="1" applyBorder="1" applyAlignment="1" applyProtection="1">
      <alignment horizontal="right" wrapText="1"/>
      <protection locked="0"/>
    </xf>
    <xf numFmtId="1" fontId="2" fillId="0" borderId="47" xfId="0" applyNumberFormat="1" applyFont="1" applyBorder="1" applyAlignment="1" applyProtection="1">
      <alignment horizontal="right" wrapText="1"/>
      <protection locked="0"/>
    </xf>
    <xf numFmtId="0" fontId="10" fillId="0" borderId="0" xfId="0" applyFont="1" applyAlignment="1">
      <alignment horizontal="right"/>
    </xf>
    <xf numFmtId="0" fontId="10" fillId="0" borderId="12" xfId="0" applyFont="1" applyBorder="1" applyAlignment="1" applyProtection="1">
      <alignment horizontal="right"/>
      <protection locked="0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164" fontId="2" fillId="33" borderId="50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11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6" fillId="0" borderId="51" xfId="0" applyFont="1" applyBorder="1" applyAlignment="1">
      <alignment vertical="center" wrapText="1"/>
    </xf>
    <xf numFmtId="49" fontId="2" fillId="0" borderId="52" xfId="0" applyNumberFormat="1" applyFont="1" applyBorder="1" applyAlignment="1" applyProtection="1">
      <alignment wrapText="1"/>
      <protection locked="0"/>
    </xf>
    <xf numFmtId="1" fontId="2" fillId="0" borderId="53" xfId="0" applyNumberFormat="1" applyFont="1" applyBorder="1" applyAlignment="1" applyProtection="1">
      <alignment horizontal="right" wrapText="1"/>
      <protection locked="0"/>
    </xf>
    <xf numFmtId="1" fontId="2" fillId="0" borderId="54" xfId="0" applyNumberFormat="1" applyFont="1" applyBorder="1" applyAlignment="1" applyProtection="1">
      <alignment horizontal="right" wrapText="1"/>
      <protection locked="0"/>
    </xf>
    <xf numFmtId="49" fontId="2" fillId="0" borderId="10" xfId="0" applyNumberFormat="1" applyFont="1" applyBorder="1" applyAlignment="1" applyProtection="1">
      <alignment wrapText="1"/>
      <protection locked="0"/>
    </xf>
    <xf numFmtId="0" fontId="2" fillId="0" borderId="10" xfId="0" applyFont="1" applyBorder="1" applyAlignment="1" applyProtection="1">
      <alignment/>
      <protection locked="0"/>
    </xf>
    <xf numFmtId="0" fontId="2" fillId="0" borderId="53" xfId="0" applyFont="1" applyBorder="1" applyAlignment="1" applyProtection="1">
      <alignment/>
      <protection locked="0"/>
    </xf>
    <xf numFmtId="0" fontId="2" fillId="0" borderId="54" xfId="0" applyFont="1" applyBorder="1" applyAlignment="1" applyProtection="1">
      <alignment/>
      <protection locked="0"/>
    </xf>
    <xf numFmtId="0" fontId="2" fillId="33" borderId="10" xfId="0" applyFont="1" applyFill="1" applyBorder="1" applyAlignment="1">
      <alignment/>
    </xf>
    <xf numFmtId="1" fontId="2" fillId="33" borderId="10" xfId="0" applyNumberFormat="1" applyFont="1" applyFill="1" applyBorder="1" applyAlignment="1">
      <alignment/>
    </xf>
    <xf numFmtId="1" fontId="2" fillId="33" borderId="53" xfId="0" applyNumberFormat="1" applyFont="1" applyFill="1" applyBorder="1" applyAlignment="1">
      <alignment/>
    </xf>
    <xf numFmtId="1" fontId="2" fillId="33" borderId="32" xfId="0" applyNumberFormat="1" applyFont="1" applyFill="1" applyBorder="1" applyAlignment="1">
      <alignment horizontal="center"/>
    </xf>
    <xf numFmtId="164" fontId="2" fillId="34" borderId="55" xfId="0" applyNumberFormat="1" applyFont="1" applyFill="1" applyBorder="1" applyAlignment="1" applyProtection="1">
      <alignment wrapText="1"/>
      <protection/>
    </xf>
    <xf numFmtId="0" fontId="2" fillId="33" borderId="56" xfId="0" applyFont="1" applyFill="1" applyBorder="1" applyAlignment="1">
      <alignment/>
    </xf>
    <xf numFmtId="164" fontId="2" fillId="33" borderId="56" xfId="0" applyNumberFormat="1" applyFont="1" applyFill="1" applyBorder="1" applyAlignment="1">
      <alignment/>
    </xf>
    <xf numFmtId="164" fontId="2" fillId="33" borderId="57" xfId="0" applyNumberFormat="1" applyFont="1" applyFill="1" applyBorder="1" applyAlignment="1">
      <alignment/>
    </xf>
    <xf numFmtId="0" fontId="2" fillId="34" borderId="52" xfId="0" applyFont="1" applyFill="1" applyBorder="1" applyAlignment="1">
      <alignment/>
    </xf>
    <xf numFmtId="0" fontId="2" fillId="34" borderId="58" xfId="0" applyFont="1" applyFill="1" applyBorder="1" applyAlignment="1">
      <alignment/>
    </xf>
    <xf numFmtId="164" fontId="2" fillId="33" borderId="42" xfId="0" applyNumberFormat="1" applyFont="1" applyFill="1" applyBorder="1" applyAlignment="1" applyProtection="1">
      <alignment wrapText="1"/>
      <protection/>
    </xf>
    <xf numFmtId="164" fontId="2" fillId="34" borderId="59" xfId="0" applyNumberFormat="1" applyFont="1" applyFill="1" applyBorder="1" applyAlignment="1" applyProtection="1">
      <alignment wrapText="1"/>
      <protection/>
    </xf>
    <xf numFmtId="0" fontId="10" fillId="0" borderId="60" xfId="0" applyFont="1" applyBorder="1" applyAlignment="1">
      <alignment horizontal="left" vertical="center" wrapText="1"/>
    </xf>
    <xf numFmtId="164" fontId="2" fillId="34" borderId="61" xfId="0" applyNumberFormat="1" applyFont="1" applyFill="1" applyBorder="1" applyAlignment="1" applyProtection="1">
      <alignment horizontal="right" wrapText="1"/>
      <protection/>
    </xf>
    <xf numFmtId="0" fontId="10" fillId="0" borderId="62" xfId="0" applyFont="1" applyBorder="1" applyAlignment="1">
      <alignment horizontal="left" vertical="center" wrapText="1"/>
    </xf>
    <xf numFmtId="0" fontId="9" fillId="34" borderId="37" xfId="0" applyFont="1" applyFill="1" applyBorder="1" applyAlignment="1">
      <alignment/>
    </xf>
    <xf numFmtId="0" fontId="2" fillId="0" borderId="63" xfId="0" applyFont="1" applyBorder="1" applyAlignment="1" applyProtection="1">
      <alignment horizontal="center" vertical="top" wrapText="1"/>
      <protection locked="0"/>
    </xf>
    <xf numFmtId="2" fontId="9" fillId="0" borderId="63" xfId="0" applyNumberFormat="1" applyFont="1" applyBorder="1" applyAlignment="1" applyProtection="1">
      <alignment horizontal="right" wrapText="1"/>
      <protection locked="0"/>
    </xf>
    <xf numFmtId="0" fontId="2" fillId="0" borderId="63" xfId="0" applyFont="1" applyBorder="1" applyAlignment="1" applyProtection="1">
      <alignment horizontal="right" wrapText="1"/>
      <protection locked="0"/>
    </xf>
    <xf numFmtId="0" fontId="2" fillId="0" borderId="0" xfId="0" applyFont="1" applyAlignment="1" applyProtection="1">
      <alignment/>
      <protection locked="0"/>
    </xf>
    <xf numFmtId="164" fontId="9" fillId="33" borderId="63" xfId="0" applyNumberFormat="1" applyFont="1" applyFill="1" applyBorder="1" applyAlignment="1" applyProtection="1">
      <alignment horizontal="right" wrapText="1"/>
      <protection/>
    </xf>
    <xf numFmtId="165" fontId="9" fillId="33" borderId="64" xfId="50" applyNumberFormat="1" applyFont="1" applyFill="1" applyBorder="1" applyAlignment="1" applyProtection="1">
      <alignment horizontal="right" wrapText="1"/>
      <protection/>
    </xf>
    <xf numFmtId="164" fontId="9" fillId="33" borderId="65" xfId="0" applyNumberFormat="1" applyFont="1" applyFill="1" applyBorder="1" applyAlignment="1" applyProtection="1">
      <alignment horizontal="right" wrapText="1"/>
      <protection/>
    </xf>
    <xf numFmtId="1" fontId="9" fillId="33" borderId="10" xfId="0" applyNumberFormat="1" applyFont="1" applyFill="1" applyBorder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wrapText="1"/>
    </xf>
    <xf numFmtId="2" fontId="5" fillId="0" borderId="0" xfId="0" applyNumberFormat="1" applyFont="1" applyBorder="1" applyAlignment="1">
      <alignment horizontal="right"/>
    </xf>
    <xf numFmtId="0" fontId="9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1" fillId="0" borderId="0" xfId="0" applyFont="1" applyAlignment="1">
      <alignment/>
    </xf>
    <xf numFmtId="1" fontId="2" fillId="0" borderId="66" xfId="0" applyNumberFormat="1" applyFont="1" applyBorder="1" applyAlignment="1" applyProtection="1">
      <alignment horizontal="right" wrapText="1"/>
      <protection locked="0"/>
    </xf>
    <xf numFmtId="49" fontId="2" fillId="0" borderId="67" xfId="0" applyNumberFormat="1" applyFont="1" applyBorder="1" applyAlignment="1" applyProtection="1">
      <alignment wrapText="1"/>
      <protection locked="0"/>
    </xf>
    <xf numFmtId="1" fontId="2" fillId="0" borderId="68" xfId="0" applyNumberFormat="1" applyFont="1" applyBorder="1" applyAlignment="1" applyProtection="1">
      <alignment horizontal="right" wrapText="1"/>
      <protection locked="0"/>
    </xf>
    <xf numFmtId="1" fontId="2" fillId="0" borderId="69" xfId="0" applyNumberFormat="1" applyFont="1" applyBorder="1" applyAlignment="1" applyProtection="1">
      <alignment horizontal="right" wrapText="1"/>
      <protection locked="0"/>
    </xf>
    <xf numFmtId="1" fontId="2" fillId="0" borderId="29" xfId="0" applyNumberFormat="1" applyFont="1" applyBorder="1" applyAlignment="1" applyProtection="1">
      <alignment horizontal="right" wrapText="1"/>
      <protection locked="0"/>
    </xf>
    <xf numFmtId="1" fontId="2" fillId="0" borderId="31" xfId="0" applyNumberFormat="1" applyFont="1" applyBorder="1" applyAlignment="1" applyProtection="1">
      <alignment horizontal="right" wrapText="1"/>
      <protection locked="0"/>
    </xf>
    <xf numFmtId="1" fontId="2" fillId="33" borderId="70" xfId="0" applyNumberFormat="1" applyFont="1" applyFill="1" applyBorder="1" applyAlignment="1" applyProtection="1">
      <alignment horizontal="right" wrapText="1"/>
      <protection/>
    </xf>
    <xf numFmtId="49" fontId="2" fillId="0" borderId="0" xfId="0" applyNumberFormat="1" applyFont="1" applyBorder="1" applyAlignment="1" applyProtection="1">
      <alignment horizontal="right" wrapText="1" indent="2"/>
      <protection/>
    </xf>
    <xf numFmtId="164" fontId="2" fillId="33" borderId="61" xfId="0" applyNumberFormat="1" applyFont="1" applyFill="1" applyBorder="1" applyAlignment="1" applyProtection="1">
      <alignment horizontal="right" wrapText="1"/>
      <protection/>
    </xf>
    <xf numFmtId="164" fontId="52" fillId="0" borderId="0" xfId="0" applyNumberFormat="1" applyFont="1" applyFill="1" applyBorder="1" applyAlignment="1" applyProtection="1">
      <alignment horizontal="right" wrapText="1"/>
      <protection/>
    </xf>
    <xf numFmtId="164" fontId="2" fillId="33" borderId="71" xfId="0" applyNumberFormat="1" applyFont="1" applyFill="1" applyBorder="1" applyAlignment="1" applyProtection="1">
      <alignment horizontal="right" wrapText="1"/>
      <protection/>
    </xf>
    <xf numFmtId="0" fontId="2" fillId="34" borderId="0" xfId="0" applyFont="1" applyFill="1" applyAlignment="1">
      <alignment/>
    </xf>
    <xf numFmtId="1" fontId="2" fillId="0" borderId="72" xfId="0" applyNumberFormat="1" applyFont="1" applyBorder="1" applyAlignment="1" applyProtection="1">
      <alignment horizontal="right" wrapText="1"/>
      <protection locked="0"/>
    </xf>
    <xf numFmtId="1" fontId="2" fillId="0" borderId="73" xfId="0" applyNumberFormat="1" applyFont="1" applyBorder="1" applyAlignment="1" applyProtection="1">
      <alignment horizontal="right" wrapText="1"/>
      <protection locked="0"/>
    </xf>
    <xf numFmtId="0" fontId="11" fillId="0" borderId="74" xfId="0" applyFont="1" applyBorder="1" applyAlignment="1" applyProtection="1">
      <alignment vertical="center" wrapText="1"/>
      <protection/>
    </xf>
    <xf numFmtId="164" fontId="2" fillId="33" borderId="75" xfId="0" applyNumberFormat="1" applyFont="1" applyFill="1" applyBorder="1" applyAlignment="1" applyProtection="1">
      <alignment horizontal="right" wrapText="1"/>
      <protection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horizontal="left"/>
    </xf>
    <xf numFmtId="1" fontId="9" fillId="33" borderId="76" xfId="0" applyNumberFormat="1" applyFont="1" applyFill="1" applyBorder="1" applyAlignment="1">
      <alignment/>
    </xf>
    <xf numFmtId="164" fontId="9" fillId="33" borderId="59" xfId="0" applyNumberFormat="1" applyFont="1" applyFill="1" applyBorder="1" applyAlignment="1">
      <alignment/>
    </xf>
    <xf numFmtId="164" fontId="9" fillId="33" borderId="77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17" fillId="0" borderId="0" xfId="0" applyFont="1" applyAlignment="1">
      <alignment/>
    </xf>
    <xf numFmtId="2" fontId="8" fillId="0" borderId="0" xfId="0" applyNumberFormat="1" applyFont="1" applyBorder="1" applyAlignment="1" applyProtection="1">
      <alignment horizontal="right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1" fillId="0" borderId="51" xfId="0" applyFont="1" applyBorder="1" applyAlignment="1">
      <alignment wrapText="1"/>
    </xf>
    <xf numFmtId="0" fontId="11" fillId="0" borderId="74" xfId="0" applyFont="1" applyBorder="1" applyAlignment="1">
      <alignment wrapText="1"/>
    </xf>
    <xf numFmtId="164" fontId="2" fillId="33" borderId="78" xfId="0" applyNumberFormat="1" applyFont="1" applyFill="1" applyBorder="1" applyAlignment="1" applyProtection="1">
      <alignment horizontal="right" wrapText="1"/>
      <protection/>
    </xf>
    <xf numFmtId="164" fontId="2" fillId="33" borderId="79" xfId="0" applyNumberFormat="1" applyFont="1" applyFill="1" applyBorder="1" applyAlignment="1" applyProtection="1">
      <alignment horizontal="right" wrapText="1"/>
      <protection/>
    </xf>
    <xf numFmtId="164" fontId="2" fillId="33" borderId="80" xfId="0" applyNumberFormat="1" applyFont="1" applyFill="1" applyBorder="1" applyAlignment="1" applyProtection="1">
      <alignment horizontal="right" wrapText="1"/>
      <protection/>
    </xf>
    <xf numFmtId="49" fontId="2" fillId="34" borderId="51" xfId="0" applyNumberFormat="1" applyFont="1" applyFill="1" applyBorder="1" applyAlignment="1" applyProtection="1">
      <alignment horizontal="right" wrapText="1" indent="2"/>
      <protection/>
    </xf>
    <xf numFmtId="0" fontId="16" fillId="0" borderId="0" xfId="0" applyFont="1" applyBorder="1" applyAlignment="1">
      <alignment/>
    </xf>
    <xf numFmtId="0" fontId="2" fillId="0" borderId="0" xfId="0" applyFont="1" applyBorder="1" applyAlignment="1">
      <alignment/>
    </xf>
    <xf numFmtId="164" fontId="2" fillId="33" borderId="18" xfId="0" applyNumberFormat="1" applyFont="1" applyFill="1" applyBorder="1" applyAlignment="1" applyProtection="1">
      <alignment horizontal="right" wrapText="1"/>
      <protection/>
    </xf>
    <xf numFmtId="164" fontId="2" fillId="34" borderId="81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10" fillId="0" borderId="11" xfId="0" applyFont="1" applyBorder="1" applyAlignment="1">
      <alignment/>
    </xf>
    <xf numFmtId="164" fontId="2" fillId="33" borderId="82" xfId="0" applyNumberFormat="1" applyFont="1" applyFill="1" applyBorder="1" applyAlignment="1" applyProtection="1">
      <alignment horizontal="right" wrapText="1"/>
      <protection/>
    </xf>
    <xf numFmtId="164" fontId="2" fillId="33" borderId="83" xfId="0" applyNumberFormat="1" applyFont="1" applyFill="1" applyBorder="1" applyAlignment="1" applyProtection="1">
      <alignment horizontal="right" wrapText="1"/>
      <protection/>
    </xf>
    <xf numFmtId="164" fontId="2" fillId="33" borderId="84" xfId="0" applyNumberFormat="1" applyFont="1" applyFill="1" applyBorder="1" applyAlignment="1" applyProtection="1">
      <alignment horizontal="right" wrapText="1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 horizontal="center"/>
      <protection locked="0"/>
    </xf>
    <xf numFmtId="0" fontId="6" fillId="0" borderId="0" xfId="0" applyFont="1" applyAlignment="1">
      <alignment horizontal="right" wrapText="1"/>
    </xf>
    <xf numFmtId="0" fontId="10" fillId="0" borderId="85" xfId="0" applyFont="1" applyBorder="1" applyAlignment="1">
      <alignment horizontal="center" vertical="center" wrapText="1"/>
    </xf>
    <xf numFmtId="0" fontId="10" fillId="0" borderId="86" xfId="0" applyFont="1" applyBorder="1" applyAlignment="1">
      <alignment horizontal="center" vertical="center" wrapText="1"/>
    </xf>
    <xf numFmtId="0" fontId="10" fillId="0" borderId="87" xfId="0" applyFont="1" applyBorder="1" applyAlignment="1">
      <alignment horizontal="center" vertical="center" wrapText="1"/>
    </xf>
    <xf numFmtId="0" fontId="10" fillId="0" borderId="88" xfId="0" applyFont="1" applyBorder="1" applyAlignment="1">
      <alignment horizontal="center" vertical="top" wrapText="1"/>
    </xf>
    <xf numFmtId="0" fontId="10" fillId="0" borderId="89" xfId="0" applyFont="1" applyBorder="1" applyAlignment="1">
      <alignment horizontal="center" vertical="top" wrapText="1"/>
    </xf>
    <xf numFmtId="0" fontId="10" fillId="0" borderId="90" xfId="0" applyFont="1" applyBorder="1" applyAlignment="1">
      <alignment horizontal="center" vertical="center" wrapText="1"/>
    </xf>
    <xf numFmtId="0" fontId="10" fillId="0" borderId="91" xfId="0" applyFont="1" applyBorder="1" applyAlignment="1">
      <alignment horizontal="center" vertical="center" wrapText="1"/>
    </xf>
    <xf numFmtId="0" fontId="10" fillId="0" borderId="92" xfId="0" applyFont="1" applyBorder="1" applyAlignment="1">
      <alignment horizontal="center" vertical="center" wrapText="1"/>
    </xf>
    <xf numFmtId="0" fontId="10" fillId="0" borderId="93" xfId="0" applyFont="1" applyBorder="1" applyAlignment="1">
      <alignment horizontal="center" vertical="top" wrapText="1"/>
    </xf>
    <xf numFmtId="0" fontId="10" fillId="0" borderId="94" xfId="0" applyFont="1" applyBorder="1" applyAlignment="1">
      <alignment horizontal="center" vertical="top" wrapText="1"/>
    </xf>
    <xf numFmtId="0" fontId="5" fillId="0" borderId="0" xfId="0" applyFont="1" applyBorder="1" applyAlignment="1">
      <alignment wrapText="1"/>
    </xf>
    <xf numFmtId="0" fontId="10" fillId="0" borderId="95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10" fillId="0" borderId="0" xfId="0" applyFont="1" applyAlignment="1">
      <alignment/>
    </xf>
    <xf numFmtId="0" fontId="10" fillId="0" borderId="97" xfId="0" applyFont="1" applyBorder="1" applyAlignment="1">
      <alignment horizontal="center" vertical="center" wrapText="1"/>
    </xf>
    <xf numFmtId="0" fontId="10" fillId="0" borderId="98" xfId="0" applyFont="1" applyBorder="1" applyAlignment="1">
      <alignment horizontal="center" vertical="center" wrapText="1"/>
    </xf>
    <xf numFmtId="0" fontId="10" fillId="0" borderId="99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00" xfId="0" applyFont="1" applyBorder="1" applyAlignment="1">
      <alignment horizontal="center" vertical="center" wrapText="1"/>
    </xf>
    <xf numFmtId="0" fontId="10" fillId="0" borderId="101" xfId="0" applyFont="1" applyBorder="1" applyAlignment="1">
      <alignment horizontal="center" vertical="top" wrapText="1"/>
    </xf>
    <xf numFmtId="0" fontId="10" fillId="0" borderId="102" xfId="0" applyFont="1" applyBorder="1" applyAlignment="1">
      <alignment horizontal="center" vertical="top" wrapText="1"/>
    </xf>
    <xf numFmtId="49" fontId="12" fillId="0" borderId="103" xfId="0" applyNumberFormat="1" applyFont="1" applyBorder="1" applyAlignment="1" applyProtection="1">
      <alignment vertical="center" wrapText="1"/>
      <protection/>
    </xf>
    <xf numFmtId="0" fontId="12" fillId="0" borderId="104" xfId="0" applyFont="1" applyBorder="1" applyAlignment="1" applyProtection="1">
      <alignment vertical="center" wrapText="1"/>
      <protection/>
    </xf>
    <xf numFmtId="0" fontId="12" fillId="0" borderId="105" xfId="0" applyFont="1" applyBorder="1" applyAlignment="1" applyProtection="1">
      <alignment vertical="center" wrapText="1"/>
      <protection/>
    </xf>
    <xf numFmtId="0" fontId="9" fillId="0" borderId="106" xfId="0" applyFont="1" applyBorder="1" applyAlignment="1">
      <alignment horizontal="left" wrapText="1"/>
    </xf>
    <xf numFmtId="0" fontId="10" fillId="0" borderId="103" xfId="0" applyFont="1" applyBorder="1" applyAlignment="1">
      <alignment horizontal="center" vertical="center" wrapText="1"/>
    </xf>
    <xf numFmtId="0" fontId="10" fillId="0" borderId="104" xfId="0" applyFont="1" applyBorder="1" applyAlignment="1">
      <alignment horizontal="center" vertical="center" wrapText="1"/>
    </xf>
    <xf numFmtId="0" fontId="10" fillId="0" borderId="107" xfId="0" applyFont="1" applyBorder="1" applyAlignment="1">
      <alignment horizontal="center" vertical="center" wrapText="1"/>
    </xf>
    <xf numFmtId="0" fontId="10" fillId="0" borderId="108" xfId="0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top" wrapText="1"/>
    </xf>
    <xf numFmtId="0" fontId="10" fillId="0" borderId="110" xfId="0" applyFont="1" applyBorder="1" applyAlignment="1">
      <alignment horizontal="center" vertical="top" wrapText="1"/>
    </xf>
    <xf numFmtId="0" fontId="9" fillId="0" borderId="82" xfId="0" applyFont="1" applyBorder="1" applyAlignment="1">
      <alignment horizontal="left"/>
    </xf>
    <xf numFmtId="0" fontId="9" fillId="0" borderId="111" xfId="0" applyFont="1" applyBorder="1" applyAlignment="1">
      <alignment horizontal="left"/>
    </xf>
    <xf numFmtId="0" fontId="9" fillId="0" borderId="112" xfId="0" applyFont="1" applyBorder="1" applyAlignment="1">
      <alignment horizontal="left"/>
    </xf>
    <xf numFmtId="0" fontId="10" fillId="0" borderId="40" xfId="0" applyFont="1" applyBorder="1" applyAlignment="1">
      <alignment horizontal="center" vertical="top" wrapText="1"/>
    </xf>
    <xf numFmtId="0" fontId="6" fillId="0" borderId="91" xfId="0" applyFont="1" applyBorder="1" applyAlignment="1">
      <alignment horizontal="center" vertical="center" wrapText="1"/>
    </xf>
    <xf numFmtId="0" fontId="6" fillId="0" borderId="92" xfId="0" applyFont="1" applyBorder="1" applyAlignment="1">
      <alignment horizontal="center" vertical="center" wrapText="1"/>
    </xf>
    <xf numFmtId="0" fontId="10" fillId="0" borderId="113" xfId="0" applyFont="1" applyBorder="1" applyAlignment="1">
      <alignment horizontal="center" vertical="top" wrapText="1"/>
    </xf>
    <xf numFmtId="0" fontId="10" fillId="0" borderId="114" xfId="0" applyFont="1" applyBorder="1" applyAlignment="1">
      <alignment horizontal="center" vertical="top" wrapText="1"/>
    </xf>
    <xf numFmtId="0" fontId="6" fillId="0" borderId="115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10" fillId="0" borderId="56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96" xfId="0" applyFont="1" applyBorder="1" applyAlignment="1">
      <alignment horizontal="center" vertical="center" wrapText="1"/>
    </xf>
    <xf numFmtId="0" fontId="2" fillId="0" borderId="98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wrapText="1"/>
    </xf>
    <xf numFmtId="0" fontId="10" fillId="0" borderId="117" xfId="0" applyFont="1" applyBorder="1" applyAlignment="1">
      <alignment horizontal="center" vertical="center" wrapText="1"/>
    </xf>
    <xf numFmtId="0" fontId="10" fillId="0" borderId="68" xfId="0" applyFont="1" applyBorder="1" applyAlignment="1">
      <alignment horizontal="center" vertical="center" wrapText="1"/>
    </xf>
    <xf numFmtId="0" fontId="10" fillId="0" borderId="118" xfId="0" applyFont="1" applyBorder="1" applyAlignment="1">
      <alignment horizontal="center" vertical="center" wrapText="1"/>
    </xf>
    <xf numFmtId="49" fontId="11" fillId="0" borderId="104" xfId="0" applyNumberFormat="1" applyFont="1" applyBorder="1" applyAlignment="1" applyProtection="1">
      <alignment vertical="center" wrapText="1"/>
      <protection/>
    </xf>
    <xf numFmtId="0" fontId="11" fillId="0" borderId="104" xfId="0" applyFont="1" applyBorder="1" applyAlignment="1" applyProtection="1">
      <alignment vertical="center" wrapText="1"/>
      <protection/>
    </xf>
    <xf numFmtId="0" fontId="11" fillId="0" borderId="105" xfId="0" applyFont="1" applyBorder="1" applyAlignment="1" applyProtection="1">
      <alignment vertical="center" wrapText="1"/>
      <protection/>
    </xf>
    <xf numFmtId="0" fontId="10" fillId="0" borderId="11" xfId="0" applyFont="1" applyBorder="1" applyAlignment="1" applyProtection="1">
      <alignment/>
      <protection locked="0"/>
    </xf>
    <xf numFmtId="0" fontId="2" fillId="0" borderId="53" xfId="0" applyFont="1" applyBorder="1" applyAlignment="1">
      <alignment horizontal="left" vertical="center"/>
    </xf>
    <xf numFmtId="0" fontId="2" fillId="0" borderId="19" xfId="0" applyFont="1" applyBorder="1" applyAlignment="1">
      <alignment vertical="center"/>
    </xf>
    <xf numFmtId="0" fontId="2" fillId="0" borderId="119" xfId="0" applyFont="1" applyBorder="1" applyAlignment="1">
      <alignment horizontal="left" vertical="center" wrapText="1"/>
    </xf>
    <xf numFmtId="0" fontId="2" fillId="0" borderId="120" xfId="0" applyFont="1" applyBorder="1" applyAlignment="1">
      <alignment horizontal="left" vertical="center" wrapText="1"/>
    </xf>
    <xf numFmtId="0" fontId="2" fillId="0" borderId="121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22" xfId="0" applyFont="1" applyBorder="1" applyAlignment="1">
      <alignment horizontal="left" vertical="center" wrapText="1"/>
    </xf>
    <xf numFmtId="0" fontId="2" fillId="0" borderId="123" xfId="0" applyFont="1" applyBorder="1" applyAlignment="1">
      <alignment horizontal="left" vertical="center" wrapText="1"/>
    </xf>
    <xf numFmtId="0" fontId="2" fillId="0" borderId="124" xfId="0" applyFont="1" applyBorder="1" applyAlignment="1">
      <alignment horizontal="left" vertical="center" wrapText="1"/>
    </xf>
    <xf numFmtId="0" fontId="2" fillId="0" borderId="53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125" xfId="0" applyFont="1" applyBorder="1" applyAlignment="1">
      <alignment horizontal="center" vertical="top" wrapText="1"/>
    </xf>
    <xf numFmtId="0" fontId="2" fillId="0" borderId="126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127" xfId="0" applyFont="1" applyBorder="1" applyAlignment="1">
      <alignment horizontal="center" vertical="top" wrapText="1"/>
    </xf>
    <xf numFmtId="0" fontId="6" fillId="0" borderId="128" xfId="0" applyFont="1" applyBorder="1" applyAlignment="1">
      <alignment horizontal="center" vertical="top" wrapText="1"/>
    </xf>
    <xf numFmtId="0" fontId="6" fillId="0" borderId="129" xfId="0" applyFont="1" applyBorder="1" applyAlignment="1">
      <alignment horizontal="center" vertical="top" wrapText="1"/>
    </xf>
    <xf numFmtId="0" fontId="2" fillId="0" borderId="122" xfId="0" applyFont="1" applyBorder="1" applyAlignment="1">
      <alignment vertical="center" wrapText="1"/>
    </xf>
    <xf numFmtId="0" fontId="2" fillId="0" borderId="124" xfId="0" applyFont="1" applyBorder="1" applyAlignment="1">
      <alignment vertical="center" wrapText="1"/>
    </xf>
    <xf numFmtId="0" fontId="10" fillId="0" borderId="11" xfId="0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2" fillId="0" borderId="130" xfId="0" applyFont="1" applyBorder="1" applyAlignment="1">
      <alignment horizontal="center" vertical="top" wrapText="1"/>
    </xf>
    <xf numFmtId="0" fontId="2" fillId="0" borderId="131" xfId="0" applyFont="1" applyBorder="1" applyAlignment="1">
      <alignment horizontal="center" vertical="top" wrapText="1"/>
    </xf>
    <xf numFmtId="0" fontId="2" fillId="0" borderId="125" xfId="0" applyFont="1" applyBorder="1" applyAlignment="1">
      <alignment horizontal="center" vertical="center" wrapText="1"/>
    </xf>
    <xf numFmtId="0" fontId="2" fillId="0" borderId="126" xfId="0" applyFont="1" applyBorder="1" applyAlignment="1">
      <alignment horizontal="center" vertical="center" wrapText="1"/>
    </xf>
    <xf numFmtId="0" fontId="2" fillId="0" borderId="132" xfId="0" applyFont="1" applyBorder="1" applyAlignment="1">
      <alignment vertical="center" wrapText="1"/>
    </xf>
    <xf numFmtId="0" fontId="2" fillId="0" borderId="133" xfId="0" applyFont="1" applyBorder="1" applyAlignment="1">
      <alignment vertical="center" wrapText="1"/>
    </xf>
    <xf numFmtId="0" fontId="2" fillId="0" borderId="134" xfId="0" applyFont="1" applyBorder="1" applyAlignment="1">
      <alignment vertical="center" wrapText="1"/>
    </xf>
    <xf numFmtId="0" fontId="2" fillId="0" borderId="135" xfId="0" applyFont="1" applyBorder="1" applyAlignment="1">
      <alignment vertical="center" wrapText="1"/>
    </xf>
    <xf numFmtId="0" fontId="2" fillId="0" borderId="128" xfId="0" applyFont="1" applyBorder="1" applyAlignment="1">
      <alignment vertical="center" wrapText="1"/>
    </xf>
    <xf numFmtId="0" fontId="2" fillId="0" borderId="129" xfId="0" applyFont="1" applyBorder="1" applyAlignment="1">
      <alignment vertical="center" wrapText="1"/>
    </xf>
    <xf numFmtId="0" fontId="2" fillId="0" borderId="136" xfId="0" applyFont="1" applyBorder="1" applyAlignment="1">
      <alignment horizontal="center" vertical="top" wrapText="1"/>
    </xf>
    <xf numFmtId="0" fontId="2" fillId="0" borderId="137" xfId="0" applyFont="1" applyBorder="1" applyAlignment="1">
      <alignment horizontal="center" vertical="top"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Otsikko" xfId="45"/>
    <cellStyle name="Otsikko 1" xfId="46"/>
    <cellStyle name="Otsikko 2" xfId="47"/>
    <cellStyle name="Otsikko 3" xfId="48"/>
    <cellStyle name="Otsikko 4" xfId="49"/>
    <cellStyle name="Comma" xfId="50"/>
    <cellStyle name="Comma [0]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3</xdr:col>
      <xdr:colOff>619125</xdr:colOff>
      <xdr:row>2</xdr:row>
      <xdr:rowOff>266700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26098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38100</xdr:rowOff>
    </xdr:from>
    <xdr:to>
      <xdr:col>4</xdr:col>
      <xdr:colOff>95250</xdr:colOff>
      <xdr:row>4</xdr:row>
      <xdr:rowOff>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590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238125</xdr:rowOff>
    </xdr:from>
    <xdr:to>
      <xdr:col>3</xdr:col>
      <xdr:colOff>371475</xdr:colOff>
      <xdr:row>2</xdr:row>
      <xdr:rowOff>400050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38125"/>
          <a:ext cx="23241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76200</xdr:rowOff>
    </xdr:from>
    <xdr:to>
      <xdr:col>2</xdr:col>
      <xdr:colOff>314325</xdr:colOff>
      <xdr:row>2</xdr:row>
      <xdr:rowOff>409575</xdr:rowOff>
    </xdr:to>
    <xdr:pic>
      <xdr:nvPicPr>
        <xdr:cNvPr id="1" name="Kuva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76200"/>
          <a:ext cx="25622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3"/>
  <sheetViews>
    <sheetView showGridLines="0" tabSelected="1" view="pageLayout" workbookViewId="0" topLeftCell="A4">
      <selection activeCell="G27" sqref="G27"/>
    </sheetView>
  </sheetViews>
  <sheetFormatPr defaultColWidth="9.140625" defaultRowHeight="12.75"/>
  <cols>
    <col min="1" max="2" width="9.8515625" style="1" customWidth="1"/>
    <col min="3" max="3" width="10.7109375" style="1" customWidth="1"/>
    <col min="4" max="4" width="10.28125" style="1" customWidth="1"/>
    <col min="5" max="5" width="9.57421875" style="1" customWidth="1"/>
    <col min="6" max="6" width="9.421875" style="1" customWidth="1"/>
    <col min="7" max="7" width="9.8515625" style="1" customWidth="1"/>
    <col min="8" max="9" width="10.421875" style="1" customWidth="1"/>
    <col min="10" max="11" width="9.421875" style="1" customWidth="1"/>
    <col min="12" max="12" width="10.28125" style="1" customWidth="1"/>
    <col min="13" max="13" width="9.421875" style="1" customWidth="1"/>
    <col min="14" max="14" width="9.57421875" style="1" customWidth="1"/>
    <col min="15" max="15" width="11.00390625" style="3" customWidth="1"/>
    <col min="16" max="16384" width="9.140625" style="1" customWidth="1"/>
  </cols>
  <sheetData>
    <row r="1" spans="1:15" ht="30.75" customHeight="1">
      <c r="A1" s="4"/>
      <c r="B1" s="9"/>
      <c r="C1" s="10"/>
      <c r="D1" s="11"/>
      <c r="E1" s="162" t="s">
        <v>56</v>
      </c>
      <c r="F1" s="162"/>
      <c r="G1" s="162"/>
      <c r="H1" s="162"/>
      <c r="I1" s="162"/>
      <c r="J1" s="162"/>
      <c r="K1" s="162"/>
      <c r="L1" s="162"/>
      <c r="M1" s="162"/>
      <c r="N1" s="12">
        <v>2019</v>
      </c>
      <c r="O1" s="13" t="s">
        <v>57</v>
      </c>
    </row>
    <row r="2" spans="1:15" ht="18" customHeight="1">
      <c r="A2" s="4"/>
      <c r="B2" s="10"/>
      <c r="C2" s="173" t="s">
        <v>11</v>
      </c>
      <c r="D2" s="173"/>
      <c r="E2" s="14"/>
      <c r="F2" s="14"/>
      <c r="G2" s="14"/>
      <c r="H2" s="14"/>
      <c r="I2" s="14"/>
      <c r="J2" s="14"/>
      <c r="K2" s="14"/>
      <c r="L2" s="15"/>
      <c r="M2" s="16" t="s">
        <v>12</v>
      </c>
      <c r="N2" s="17"/>
      <c r="O2" s="10"/>
    </row>
    <row r="3" spans="1:15" ht="31.5" customHeight="1" thickBot="1">
      <c r="A3" s="10"/>
      <c r="B3" s="18">
        <v>0.4</v>
      </c>
      <c r="C3" s="18">
        <v>0.37</v>
      </c>
      <c r="D3" s="18">
        <v>0.4</v>
      </c>
      <c r="E3" s="18">
        <v>0.5</v>
      </c>
      <c r="F3" s="18">
        <v>1</v>
      </c>
      <c r="G3" s="18">
        <v>2</v>
      </c>
      <c r="H3" s="18">
        <v>2</v>
      </c>
      <c r="I3" s="18">
        <v>0.4</v>
      </c>
      <c r="J3" s="18">
        <v>0.435</v>
      </c>
      <c r="K3" s="18">
        <v>0.2</v>
      </c>
      <c r="L3" s="18">
        <v>0.2</v>
      </c>
      <c r="M3" s="10"/>
      <c r="N3" s="10"/>
      <c r="O3" s="10"/>
    </row>
    <row r="4" spans="1:15" s="2" customFormat="1" ht="11.25" customHeight="1">
      <c r="A4" s="191" t="s">
        <v>38</v>
      </c>
      <c r="B4" s="179" t="s">
        <v>3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174" t="s">
        <v>40</v>
      </c>
      <c r="N4" s="168" t="s">
        <v>59</v>
      </c>
      <c r="O4" s="163" t="s">
        <v>2</v>
      </c>
    </row>
    <row r="5" spans="1:15" s="2" customFormat="1" ht="10.5" customHeight="1">
      <c r="A5" s="192"/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175"/>
      <c r="N5" s="169"/>
      <c r="O5" s="164"/>
    </row>
    <row r="6" spans="1:15" s="2" customFormat="1" ht="11.25" customHeight="1">
      <c r="A6" s="193"/>
      <c r="B6" s="195" t="s">
        <v>16</v>
      </c>
      <c r="C6" s="166" t="s">
        <v>20</v>
      </c>
      <c r="D6" s="166" t="s">
        <v>18</v>
      </c>
      <c r="E6" s="166" t="s">
        <v>58</v>
      </c>
      <c r="F6" s="166" t="s">
        <v>39</v>
      </c>
      <c r="G6" s="166" t="s">
        <v>0</v>
      </c>
      <c r="H6" s="166" t="s">
        <v>1</v>
      </c>
      <c r="I6" s="166" t="s">
        <v>17</v>
      </c>
      <c r="J6" s="185" t="s">
        <v>21</v>
      </c>
      <c r="K6" s="166" t="s">
        <v>53</v>
      </c>
      <c r="L6" s="171" t="s">
        <v>67</v>
      </c>
      <c r="M6" s="175"/>
      <c r="N6" s="169"/>
      <c r="O6" s="164"/>
    </row>
    <row r="7" spans="1:15" s="2" customFormat="1" ht="27" customHeight="1">
      <c r="A7" s="194"/>
      <c r="B7" s="196"/>
      <c r="C7" s="167"/>
      <c r="D7" s="167"/>
      <c r="E7" s="167"/>
      <c r="F7" s="167"/>
      <c r="G7" s="167"/>
      <c r="H7" s="167"/>
      <c r="I7" s="167"/>
      <c r="J7" s="186"/>
      <c r="K7" s="167"/>
      <c r="L7" s="172"/>
      <c r="M7" s="176"/>
      <c r="N7" s="170"/>
      <c r="O7" s="165"/>
    </row>
    <row r="8" spans="1:15" s="5" customFormat="1" ht="18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58"/>
      <c r="L8" s="22"/>
      <c r="M8" s="23"/>
      <c r="N8" s="24"/>
      <c r="O8" s="25">
        <f>B8*B$3+C8*C$3+D8*D$3+E8*E$3+F8*F$3+G8*G$3+H8*H$3+I8*I$3+J8*J$3+K8*K$3+L8*L$3</f>
        <v>0</v>
      </c>
    </row>
    <row r="9" spans="1:15" s="5" customFormat="1" ht="18" customHeight="1">
      <c r="A9" s="19"/>
      <c r="B9" s="26"/>
      <c r="C9" s="27"/>
      <c r="D9" s="27"/>
      <c r="E9" s="27"/>
      <c r="F9" s="27"/>
      <c r="G9" s="27"/>
      <c r="H9" s="27"/>
      <c r="I9" s="27"/>
      <c r="J9" s="27"/>
      <c r="K9" s="59"/>
      <c r="L9" s="28"/>
      <c r="M9" s="29"/>
      <c r="N9" s="29"/>
      <c r="O9" s="25">
        <f aca="true" t="shared" si="0" ref="O9:O21">B9*B$3+C9*C$3+D9*D$3+E9*E$3+F9*F$3+G9*G$3+H9*H$3+I9*I$3+J9*J$3+K9*K$3+L9*L$3</f>
        <v>0</v>
      </c>
    </row>
    <row r="10" spans="1:15" s="5" customFormat="1" ht="18" customHeight="1">
      <c r="A10" s="19"/>
      <c r="B10" s="26"/>
      <c r="C10" s="27"/>
      <c r="D10" s="27"/>
      <c r="E10" s="27"/>
      <c r="F10" s="27"/>
      <c r="G10" s="27"/>
      <c r="H10" s="27"/>
      <c r="I10" s="27"/>
      <c r="J10" s="27"/>
      <c r="K10" s="59"/>
      <c r="L10" s="28"/>
      <c r="M10" s="29"/>
      <c r="N10" s="29"/>
      <c r="O10" s="25">
        <f t="shared" si="0"/>
        <v>0</v>
      </c>
    </row>
    <row r="11" spans="1:15" s="5" customFormat="1" ht="18" customHeight="1">
      <c r="A11" s="19"/>
      <c r="B11" s="26"/>
      <c r="C11" s="27"/>
      <c r="D11" s="27"/>
      <c r="E11" s="27"/>
      <c r="F11" s="27"/>
      <c r="G11" s="27"/>
      <c r="H11" s="27"/>
      <c r="I11" s="27"/>
      <c r="J11" s="27"/>
      <c r="K11" s="59"/>
      <c r="L11" s="28"/>
      <c r="M11" s="29"/>
      <c r="N11" s="29"/>
      <c r="O11" s="25">
        <f t="shared" si="0"/>
        <v>0</v>
      </c>
    </row>
    <row r="12" spans="1:15" s="5" customFormat="1" ht="18" customHeight="1">
      <c r="A12" s="19"/>
      <c r="B12" s="26"/>
      <c r="C12" s="27"/>
      <c r="D12" s="27"/>
      <c r="E12" s="27"/>
      <c r="F12" s="27"/>
      <c r="G12" s="27"/>
      <c r="H12" s="27"/>
      <c r="I12" s="27"/>
      <c r="J12" s="27"/>
      <c r="K12" s="59"/>
      <c r="L12" s="28"/>
      <c r="M12" s="29"/>
      <c r="N12" s="29"/>
      <c r="O12" s="25">
        <f t="shared" si="0"/>
        <v>0</v>
      </c>
    </row>
    <row r="13" spans="1:15" s="5" customFormat="1" ht="18" customHeight="1">
      <c r="A13" s="19"/>
      <c r="B13" s="26"/>
      <c r="C13" s="27"/>
      <c r="D13" s="27"/>
      <c r="E13" s="27"/>
      <c r="F13" s="27"/>
      <c r="G13" s="27"/>
      <c r="H13" s="27"/>
      <c r="I13" s="27"/>
      <c r="J13" s="27"/>
      <c r="K13" s="59"/>
      <c r="L13" s="28"/>
      <c r="M13" s="29"/>
      <c r="N13" s="29"/>
      <c r="O13" s="25">
        <f t="shared" si="0"/>
        <v>0</v>
      </c>
    </row>
    <row r="14" spans="1:15" s="5" customFormat="1" ht="18" customHeight="1">
      <c r="A14" s="19"/>
      <c r="B14" s="26"/>
      <c r="C14" s="27"/>
      <c r="D14" s="27"/>
      <c r="E14" s="27"/>
      <c r="F14" s="27"/>
      <c r="G14" s="27"/>
      <c r="H14" s="27"/>
      <c r="I14" s="27"/>
      <c r="J14" s="27"/>
      <c r="K14" s="59"/>
      <c r="L14" s="28"/>
      <c r="M14" s="29"/>
      <c r="N14" s="29"/>
      <c r="O14" s="25">
        <f t="shared" si="0"/>
        <v>0</v>
      </c>
    </row>
    <row r="15" spans="1:15" s="5" customFormat="1" ht="18" customHeight="1">
      <c r="A15" s="19"/>
      <c r="B15" s="26"/>
      <c r="C15" s="27"/>
      <c r="D15" s="27"/>
      <c r="E15" s="27"/>
      <c r="F15" s="27"/>
      <c r="G15" s="27"/>
      <c r="H15" s="27"/>
      <c r="I15" s="27"/>
      <c r="J15" s="27"/>
      <c r="K15" s="59"/>
      <c r="L15" s="28"/>
      <c r="M15" s="29"/>
      <c r="N15" s="29"/>
      <c r="O15" s="25">
        <f t="shared" si="0"/>
        <v>0</v>
      </c>
    </row>
    <row r="16" spans="1:15" s="5" customFormat="1" ht="18" customHeight="1">
      <c r="A16" s="19"/>
      <c r="B16" s="26"/>
      <c r="C16" s="27"/>
      <c r="D16" s="27"/>
      <c r="E16" s="27"/>
      <c r="F16" s="27"/>
      <c r="G16" s="27"/>
      <c r="H16" s="27"/>
      <c r="I16" s="27"/>
      <c r="J16" s="27"/>
      <c r="K16" s="59"/>
      <c r="L16" s="28"/>
      <c r="M16" s="29"/>
      <c r="N16" s="29"/>
      <c r="O16" s="25">
        <f t="shared" si="0"/>
        <v>0</v>
      </c>
    </row>
    <row r="17" spans="1:15" s="5" customFormat="1" ht="18" customHeight="1">
      <c r="A17" s="19"/>
      <c r="B17" s="26"/>
      <c r="C17" s="27"/>
      <c r="D17" s="27"/>
      <c r="E17" s="27"/>
      <c r="F17" s="27"/>
      <c r="G17" s="27"/>
      <c r="H17" s="27"/>
      <c r="I17" s="27"/>
      <c r="J17" s="27"/>
      <c r="K17" s="59"/>
      <c r="L17" s="28"/>
      <c r="M17" s="29"/>
      <c r="N17" s="29"/>
      <c r="O17" s="25">
        <f t="shared" si="0"/>
        <v>0</v>
      </c>
    </row>
    <row r="18" spans="1:15" s="5" customFormat="1" ht="18" customHeight="1">
      <c r="A18" s="19"/>
      <c r="B18" s="26"/>
      <c r="C18" s="27"/>
      <c r="D18" s="27"/>
      <c r="E18" s="27"/>
      <c r="F18" s="27"/>
      <c r="G18" s="27"/>
      <c r="H18" s="27"/>
      <c r="I18" s="27"/>
      <c r="J18" s="27"/>
      <c r="K18" s="59"/>
      <c r="L18" s="28"/>
      <c r="M18" s="29"/>
      <c r="N18" s="29"/>
      <c r="O18" s="25">
        <f t="shared" si="0"/>
        <v>0</v>
      </c>
    </row>
    <row r="19" spans="1:15" s="5" customFormat="1" ht="18" customHeight="1">
      <c r="A19" s="19"/>
      <c r="B19" s="26"/>
      <c r="C19" s="27"/>
      <c r="D19" s="27"/>
      <c r="E19" s="27"/>
      <c r="F19" s="27"/>
      <c r="G19" s="27"/>
      <c r="H19" s="27"/>
      <c r="I19" s="27"/>
      <c r="J19" s="27"/>
      <c r="K19" s="59"/>
      <c r="L19" s="28"/>
      <c r="M19" s="29"/>
      <c r="N19" s="29"/>
      <c r="O19" s="25">
        <f t="shared" si="0"/>
        <v>0</v>
      </c>
    </row>
    <row r="20" spans="1:15" s="5" customFormat="1" ht="18" customHeight="1">
      <c r="A20" s="19"/>
      <c r="B20" s="26"/>
      <c r="C20" s="27"/>
      <c r="D20" s="27"/>
      <c r="E20" s="27"/>
      <c r="F20" s="27"/>
      <c r="G20" s="27"/>
      <c r="H20" s="27"/>
      <c r="I20" s="27"/>
      <c r="J20" s="27"/>
      <c r="K20" s="59"/>
      <c r="L20" s="28"/>
      <c r="M20" s="29"/>
      <c r="N20" s="29"/>
      <c r="O20" s="25">
        <f t="shared" si="0"/>
        <v>0</v>
      </c>
    </row>
    <row r="21" spans="1:15" s="5" customFormat="1" ht="18" customHeight="1">
      <c r="A21" s="19"/>
      <c r="B21" s="26"/>
      <c r="C21" s="27"/>
      <c r="D21" s="27"/>
      <c r="E21" s="27"/>
      <c r="F21" s="27"/>
      <c r="G21" s="27"/>
      <c r="H21" s="27"/>
      <c r="I21" s="27"/>
      <c r="J21" s="27"/>
      <c r="K21" s="59"/>
      <c r="L21" s="28"/>
      <c r="M21" s="29"/>
      <c r="N21" s="29"/>
      <c r="O21" s="25">
        <f t="shared" si="0"/>
        <v>0</v>
      </c>
    </row>
    <row r="22" spans="1:15" s="5" customFormat="1" ht="18" customHeight="1">
      <c r="A22" s="30" t="s">
        <v>11</v>
      </c>
      <c r="B22" s="31" t="s">
        <v>49</v>
      </c>
      <c r="C22" s="32"/>
      <c r="D22" s="32"/>
      <c r="E22" s="32"/>
      <c r="F22" s="33"/>
      <c r="G22" s="34"/>
      <c r="H22" s="34"/>
      <c r="I22" s="34"/>
      <c r="J22" s="34"/>
      <c r="K22" s="60"/>
      <c r="L22" s="35"/>
      <c r="M22" s="36"/>
      <c r="N22" s="37"/>
      <c r="O22" s="25"/>
    </row>
    <row r="23" spans="1:15" s="5" customFormat="1" ht="18" customHeight="1" thickBot="1">
      <c r="A23" s="38" t="s">
        <v>43</v>
      </c>
      <c r="B23" s="39">
        <f aca="true" t="shared" si="1" ref="B23:N23">SUM(B8:B22)</f>
        <v>0</v>
      </c>
      <c r="C23" s="40">
        <f t="shared" si="1"/>
        <v>0</v>
      </c>
      <c r="D23" s="40">
        <f t="shared" si="1"/>
        <v>0</v>
      </c>
      <c r="E23" s="40">
        <f t="shared" si="1"/>
        <v>0</v>
      </c>
      <c r="F23" s="40">
        <f t="shared" si="1"/>
        <v>0</v>
      </c>
      <c r="G23" s="40">
        <f t="shared" si="1"/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61">
        <f>SUM(K8:K22)</f>
        <v>0</v>
      </c>
      <c r="L23" s="41">
        <f t="shared" si="1"/>
        <v>0</v>
      </c>
      <c r="M23" s="42">
        <f t="shared" si="1"/>
        <v>0</v>
      </c>
      <c r="N23" s="43">
        <f t="shared" si="1"/>
        <v>0</v>
      </c>
      <c r="O23" s="44"/>
    </row>
    <row r="24" spans="1:15" s="5" customFormat="1" ht="18" customHeight="1" thickBot="1">
      <c r="A24" s="45" t="s">
        <v>66</v>
      </c>
      <c r="B24" s="46">
        <f aca="true" t="shared" si="2" ref="B24:L24">B3*B23</f>
        <v>0</v>
      </c>
      <c r="C24" s="46">
        <f t="shared" si="2"/>
        <v>0</v>
      </c>
      <c r="D24" s="46">
        <f t="shared" si="2"/>
        <v>0</v>
      </c>
      <c r="E24" s="46">
        <f t="shared" si="2"/>
        <v>0</v>
      </c>
      <c r="F24" s="46">
        <f t="shared" si="2"/>
        <v>0</v>
      </c>
      <c r="G24" s="46">
        <f t="shared" si="2"/>
        <v>0</v>
      </c>
      <c r="H24" s="46">
        <f t="shared" si="2"/>
        <v>0</v>
      </c>
      <c r="I24" s="46">
        <f t="shared" si="2"/>
        <v>0</v>
      </c>
      <c r="J24" s="46">
        <f t="shared" si="2"/>
        <v>0</v>
      </c>
      <c r="K24" s="46">
        <f t="shared" si="2"/>
        <v>0</v>
      </c>
      <c r="L24" s="46">
        <f t="shared" si="2"/>
        <v>0</v>
      </c>
      <c r="M24" s="47"/>
      <c r="N24" s="47"/>
      <c r="O24" s="48">
        <f>SUM(O8:O22)</f>
        <v>0</v>
      </c>
    </row>
    <row r="25" spans="1:15" s="5" customFormat="1" ht="21.75" customHeight="1" thickBot="1">
      <c r="A25" s="190" t="s">
        <v>48</v>
      </c>
      <c r="B25" s="190"/>
      <c r="C25" s="190"/>
      <c r="D25" s="190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</row>
    <row r="26" spans="1:15" s="5" customFormat="1" ht="16.5" customHeight="1">
      <c r="A26" s="187" t="s">
        <v>13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63"/>
      <c r="M26" s="126">
        <f>B26*B$3+C26*C$3+D26*D$3+E26*E$3+F26*F$3+G26*G$3+H26*H$3+I26*I$3+J26*J$3+K26*K$3+L26*L$3</f>
        <v>0</v>
      </c>
      <c r="N26" s="51"/>
      <c r="O26" s="49"/>
    </row>
    <row r="27" spans="1:15" s="5" customFormat="1" ht="18" customHeight="1">
      <c r="A27" s="188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59"/>
      <c r="M27" s="128">
        <f>B27*B$3+C27*C$3+D27*D$3+E27*E$3+F27*F$3+G27*G$3+H27*H$3+I27*I$3+J27*J$3+K27*K$3+L27*L$3</f>
        <v>0</v>
      </c>
      <c r="N27" s="51"/>
      <c r="O27" s="49"/>
    </row>
    <row r="28" spans="1:39" s="5" customFormat="1" ht="18" customHeight="1">
      <c r="A28" s="189"/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64"/>
      <c r="M28" s="158">
        <f>B28*B$3+C28*C$3+D28*D$3+E28*E$3+F28*F$3+G28*G$3+H28*H$3+I28*I$3+J28*J$3+K28*K$3+L28*L$3</f>
        <v>0</v>
      </c>
      <c r="N28" s="51"/>
      <c r="O28" s="49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</row>
    <row r="29" spans="1:39" s="7" customFormat="1" ht="18" customHeight="1" thickBot="1">
      <c r="A29" s="53" t="s">
        <v>2</v>
      </c>
      <c r="B29" s="54">
        <f aca="true" t="shared" si="3" ref="B29:L29">(B28+B27+B26)*B3</f>
        <v>0</v>
      </c>
      <c r="C29" s="54">
        <f t="shared" si="3"/>
        <v>0</v>
      </c>
      <c r="D29" s="54">
        <f t="shared" si="3"/>
        <v>0</v>
      </c>
      <c r="E29" s="54">
        <f t="shared" si="3"/>
        <v>0</v>
      </c>
      <c r="F29" s="54">
        <f t="shared" si="3"/>
        <v>0</v>
      </c>
      <c r="G29" s="54">
        <f t="shared" si="3"/>
        <v>0</v>
      </c>
      <c r="H29" s="54">
        <f t="shared" si="3"/>
        <v>0</v>
      </c>
      <c r="I29" s="54">
        <f t="shared" si="3"/>
        <v>0</v>
      </c>
      <c r="J29" s="54">
        <f t="shared" si="3"/>
        <v>0</v>
      </c>
      <c r="K29" s="54">
        <f t="shared" si="3"/>
        <v>0</v>
      </c>
      <c r="L29" s="157">
        <f t="shared" si="3"/>
        <v>0</v>
      </c>
      <c r="M29" s="159">
        <f>SUM(M26:M28)</f>
        <v>0</v>
      </c>
      <c r="N29" s="51"/>
      <c r="O29" s="49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</row>
    <row r="30" spans="1:15" ht="15" customHeight="1">
      <c r="A30" s="55" t="s">
        <v>19</v>
      </c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10"/>
      <c r="O30" s="10"/>
    </row>
    <row r="31" spans="1:15" ht="16.5" customHeight="1">
      <c r="A31" s="177" t="s">
        <v>54</v>
      </c>
      <c r="B31" s="177"/>
      <c r="C31" s="177"/>
      <c r="D31" s="177"/>
      <c r="E31" s="177"/>
      <c r="F31" s="177"/>
      <c r="G31" s="177"/>
      <c r="H31" s="177"/>
      <c r="I31" s="177"/>
      <c r="J31" s="177"/>
      <c r="K31" s="177"/>
      <c r="L31" s="177"/>
      <c r="M31" s="177"/>
      <c r="N31" s="10"/>
      <c r="O31" s="10"/>
    </row>
    <row r="32" spans="1:15" ht="24.75" customHeight="1">
      <c r="A32" s="178"/>
      <c r="B32" s="178"/>
      <c r="C32" s="178"/>
      <c r="D32" s="178"/>
      <c r="E32" s="178"/>
      <c r="F32" s="178"/>
      <c r="G32" s="178"/>
      <c r="H32" s="178"/>
      <c r="I32" s="178"/>
      <c r="J32" s="178"/>
      <c r="K32" s="178"/>
      <c r="L32" s="178"/>
      <c r="M32" s="178"/>
      <c r="N32" s="10"/>
      <c r="O32" s="10"/>
    </row>
    <row r="33" ht="20.25" customHeight="1">
      <c r="O33" s="6"/>
    </row>
  </sheetData>
  <sheetProtection password="CA31" sheet="1" selectLockedCells="1"/>
  <mergeCells count="21">
    <mergeCell ref="B6:B7"/>
    <mergeCell ref="M4:M7"/>
    <mergeCell ref="D6:D7"/>
    <mergeCell ref="A31:M32"/>
    <mergeCell ref="B4:L5"/>
    <mergeCell ref="J6:J7"/>
    <mergeCell ref="E6:E7"/>
    <mergeCell ref="A26:A28"/>
    <mergeCell ref="A25:D25"/>
    <mergeCell ref="K6:K7"/>
    <mergeCell ref="A4:A7"/>
    <mergeCell ref="E1:M1"/>
    <mergeCell ref="O4:O7"/>
    <mergeCell ref="C6:C7"/>
    <mergeCell ref="I6:I7"/>
    <mergeCell ref="N4:N7"/>
    <mergeCell ref="F6:F7"/>
    <mergeCell ref="G6:G7"/>
    <mergeCell ref="L6:L7"/>
    <mergeCell ref="H6:H7"/>
    <mergeCell ref="C2:D2"/>
  </mergeCells>
  <printOptions/>
  <pageMargins left="0.1968503937007874" right="0" top="0" bottom="0" header="0.31496062992125984" footer="0.31496062992125984"/>
  <pageSetup horizontalDpi="1200" verticalDpi="1200" orientation="landscape" paperSize="9" scale="97" r:id="rId2"/>
  <headerFooter>
    <oddFooter>&amp;R&amp;8 561024          25.2.2019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3"/>
  <sheetViews>
    <sheetView showGridLines="0" view="pageLayout" workbookViewId="0" topLeftCell="A1">
      <selection activeCell="N8" sqref="N8"/>
    </sheetView>
  </sheetViews>
  <sheetFormatPr defaultColWidth="9.00390625" defaultRowHeight="12.75"/>
  <cols>
    <col min="1" max="1" width="9.28125" style="10" customWidth="1"/>
    <col min="2" max="12" width="9.7109375" style="10" customWidth="1"/>
    <col min="13" max="13" width="9.57421875" style="10" customWidth="1"/>
    <col min="14" max="14" width="8.8515625" style="10" customWidth="1"/>
    <col min="15" max="15" width="9.8515625" style="10" customWidth="1"/>
    <col min="16" max="16384" width="9.00390625" style="10" customWidth="1"/>
  </cols>
  <sheetData>
    <row r="1" spans="1:15" ht="12.75">
      <c r="A1" s="70"/>
      <c r="B1" s="70"/>
      <c r="C1" s="70"/>
      <c r="D1" s="70"/>
      <c r="E1" s="70"/>
      <c r="F1" s="70"/>
      <c r="G1" s="70"/>
      <c r="H1" s="70"/>
      <c r="I1" s="70"/>
      <c r="J1" s="71"/>
      <c r="K1" s="71"/>
      <c r="L1" s="71"/>
      <c r="M1" s="70"/>
      <c r="N1" s="70"/>
      <c r="O1" s="70"/>
    </row>
    <row r="2" spans="1:15" ht="23.25" customHeight="1">
      <c r="A2" s="70"/>
      <c r="B2" s="70"/>
      <c r="C2" s="70"/>
      <c r="D2" s="70"/>
      <c r="E2" s="70"/>
      <c r="F2" s="70"/>
      <c r="G2" s="139" t="s">
        <v>3</v>
      </c>
      <c r="H2" s="140"/>
      <c r="I2" s="141"/>
      <c r="J2" s="142" t="s">
        <v>12</v>
      </c>
      <c r="K2" s="143">
        <f>PaketF!N2</f>
        <v>0</v>
      </c>
      <c r="L2" s="160" t="s">
        <v>61</v>
      </c>
      <c r="M2" s="141"/>
      <c r="N2" s="144" t="s">
        <v>74</v>
      </c>
      <c r="O2" s="141"/>
    </row>
    <row r="3" spans="1:15" ht="24.75" customHeight="1">
      <c r="A3" s="72"/>
      <c r="B3" s="73"/>
      <c r="C3" s="73"/>
      <c r="D3" s="73"/>
      <c r="E3" s="73"/>
      <c r="F3" s="73"/>
      <c r="M3" s="74"/>
      <c r="N3" s="74"/>
      <c r="O3" s="74"/>
    </row>
    <row r="4" spans="1:15" ht="22.5" customHeight="1" thickBot="1">
      <c r="A4" s="72"/>
      <c r="B4" s="73"/>
      <c r="C4" s="73"/>
      <c r="D4" s="73"/>
      <c r="E4" s="73"/>
      <c r="F4" s="73"/>
      <c r="M4" s="75"/>
      <c r="N4" s="75"/>
      <c r="O4" s="75"/>
    </row>
    <row r="5" spans="1:15" ht="15" customHeight="1">
      <c r="A5" s="72"/>
      <c r="B5" s="18">
        <v>0.4</v>
      </c>
      <c r="C5" s="18">
        <v>0.37</v>
      </c>
      <c r="D5" s="18">
        <v>0.4</v>
      </c>
      <c r="E5" s="18">
        <v>0.5</v>
      </c>
      <c r="F5" s="18">
        <v>1</v>
      </c>
      <c r="G5" s="18">
        <v>2</v>
      </c>
      <c r="H5" s="18">
        <v>2</v>
      </c>
      <c r="I5" s="18">
        <v>0.4</v>
      </c>
      <c r="J5" s="18">
        <v>0.435</v>
      </c>
      <c r="K5" s="18">
        <v>0.2</v>
      </c>
      <c r="L5" s="18">
        <v>0.2</v>
      </c>
      <c r="M5" s="201" t="s">
        <v>40</v>
      </c>
      <c r="N5" s="201" t="s">
        <v>60</v>
      </c>
      <c r="O5" s="205" t="s">
        <v>2</v>
      </c>
    </row>
    <row r="6" spans="1:15" ht="12.75" customHeight="1">
      <c r="A6" s="207" t="s">
        <v>38</v>
      </c>
      <c r="B6" s="203" t="s">
        <v>16</v>
      </c>
      <c r="C6" s="166" t="s">
        <v>20</v>
      </c>
      <c r="D6" s="166" t="s">
        <v>44</v>
      </c>
      <c r="E6" s="166" t="s">
        <v>58</v>
      </c>
      <c r="F6" s="166" t="s">
        <v>39</v>
      </c>
      <c r="G6" s="166" t="s">
        <v>0</v>
      </c>
      <c r="H6" s="166" t="s">
        <v>45</v>
      </c>
      <c r="I6" s="166" t="s">
        <v>17</v>
      </c>
      <c r="J6" s="166" t="s">
        <v>46</v>
      </c>
      <c r="K6" s="166" t="s">
        <v>53</v>
      </c>
      <c r="L6" s="171" t="s">
        <v>67</v>
      </c>
      <c r="M6" s="201"/>
      <c r="N6" s="201"/>
      <c r="O6" s="205"/>
    </row>
    <row r="7" spans="1:15" ht="34.5" customHeight="1">
      <c r="A7" s="208"/>
      <c r="B7" s="204"/>
      <c r="C7" s="167"/>
      <c r="D7" s="200"/>
      <c r="E7" s="167"/>
      <c r="F7" s="167"/>
      <c r="G7" s="167"/>
      <c r="H7" s="200"/>
      <c r="I7" s="167"/>
      <c r="J7" s="200"/>
      <c r="K7" s="200"/>
      <c r="L7" s="172"/>
      <c r="M7" s="202"/>
      <c r="N7" s="202"/>
      <c r="O7" s="206"/>
    </row>
    <row r="8" spans="1:15" ht="15" customHeight="1">
      <c r="A8" s="76"/>
      <c r="B8" s="62"/>
      <c r="C8" s="62"/>
      <c r="D8" s="62"/>
      <c r="E8" s="62"/>
      <c r="F8" s="62"/>
      <c r="G8" s="62"/>
      <c r="H8" s="62"/>
      <c r="I8" s="62"/>
      <c r="J8" s="62"/>
      <c r="K8" s="77"/>
      <c r="L8" s="77"/>
      <c r="M8" s="78"/>
      <c r="N8" s="78"/>
      <c r="O8" s="69">
        <f>B8*B$5+C8*C$5+D8*D$5+E8*E$5+F8*F$5+G8*G$5+H8*H$5+I8*I$5+J8*J$5+K8*K$5+L8*L$5</f>
        <v>0</v>
      </c>
    </row>
    <row r="9" spans="1:15" ht="15" customHeight="1">
      <c r="A9" s="79" t="s">
        <v>11</v>
      </c>
      <c r="B9" s="62"/>
      <c r="C9" s="62"/>
      <c r="D9" s="62"/>
      <c r="E9" s="62"/>
      <c r="F9" s="62"/>
      <c r="G9" s="62"/>
      <c r="H9" s="62"/>
      <c r="I9" s="62"/>
      <c r="J9" s="62"/>
      <c r="K9" s="77"/>
      <c r="L9" s="77"/>
      <c r="M9" s="78"/>
      <c r="N9" s="78"/>
      <c r="O9" s="69">
        <f aca="true" t="shared" si="0" ref="O9:O27">B9*B$5+C9*C$5+D9*D$5+E9*E$5+F9*F$5+G9*G$5+H9*H$5+I9*I$5+J9*J$5+K9*K$5+L9*L$5</f>
        <v>0</v>
      </c>
    </row>
    <row r="10" spans="1:15" ht="15" customHeight="1">
      <c r="A10" s="79" t="s">
        <v>11</v>
      </c>
      <c r="B10" s="62"/>
      <c r="C10" s="62"/>
      <c r="D10" s="62"/>
      <c r="E10" s="62"/>
      <c r="F10" s="62"/>
      <c r="G10" s="62"/>
      <c r="H10" s="62"/>
      <c r="I10" s="62"/>
      <c r="J10" s="62"/>
      <c r="K10" s="77"/>
      <c r="L10" s="77"/>
      <c r="M10" s="78"/>
      <c r="N10" s="78"/>
      <c r="O10" s="69">
        <f t="shared" si="0"/>
        <v>0</v>
      </c>
    </row>
    <row r="11" spans="1:15" ht="15" customHeight="1">
      <c r="A11" s="80"/>
      <c r="B11" s="80"/>
      <c r="C11" s="80"/>
      <c r="D11" s="80"/>
      <c r="E11" s="80"/>
      <c r="F11" s="80"/>
      <c r="G11" s="80"/>
      <c r="H11" s="80"/>
      <c r="I11" s="80"/>
      <c r="J11" s="80"/>
      <c r="K11" s="81"/>
      <c r="L11" s="81"/>
      <c r="M11" s="82"/>
      <c r="N11" s="82"/>
      <c r="O11" s="69">
        <f t="shared" si="0"/>
        <v>0</v>
      </c>
    </row>
    <row r="12" spans="1:15" ht="15" customHeight="1">
      <c r="A12" s="80"/>
      <c r="B12" s="80"/>
      <c r="C12" s="80"/>
      <c r="D12" s="80"/>
      <c r="E12" s="80"/>
      <c r="F12" s="80"/>
      <c r="G12" s="80"/>
      <c r="H12" s="80"/>
      <c r="I12" s="80"/>
      <c r="J12" s="80"/>
      <c r="K12" s="81"/>
      <c r="L12" s="81"/>
      <c r="M12" s="82"/>
      <c r="N12" s="82"/>
      <c r="O12" s="69">
        <f t="shared" si="0"/>
        <v>0</v>
      </c>
    </row>
    <row r="13" spans="1:15" ht="15" customHeight="1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1"/>
      <c r="L13" s="81"/>
      <c r="M13" s="82"/>
      <c r="N13" s="82"/>
      <c r="O13" s="69">
        <f t="shared" si="0"/>
        <v>0</v>
      </c>
    </row>
    <row r="14" spans="1:15" ht="15" customHeight="1">
      <c r="A14" s="80"/>
      <c r="B14" s="80"/>
      <c r="C14" s="80"/>
      <c r="D14" s="80"/>
      <c r="E14" s="80"/>
      <c r="F14" s="80"/>
      <c r="G14" s="80"/>
      <c r="H14" s="80"/>
      <c r="I14" s="80"/>
      <c r="J14" s="80"/>
      <c r="K14" s="81"/>
      <c r="L14" s="81"/>
      <c r="M14" s="82"/>
      <c r="N14" s="82"/>
      <c r="O14" s="69">
        <f t="shared" si="0"/>
        <v>0</v>
      </c>
    </row>
    <row r="15" spans="1:15" ht="15" customHeight="1">
      <c r="A15" s="80"/>
      <c r="B15" s="80"/>
      <c r="C15" s="80"/>
      <c r="D15" s="80"/>
      <c r="E15" s="80"/>
      <c r="F15" s="80"/>
      <c r="G15" s="80"/>
      <c r="H15" s="80"/>
      <c r="I15" s="80"/>
      <c r="J15" s="80"/>
      <c r="K15" s="81"/>
      <c r="L15" s="81"/>
      <c r="M15" s="82"/>
      <c r="N15" s="82"/>
      <c r="O15" s="69">
        <f t="shared" si="0"/>
        <v>0</v>
      </c>
    </row>
    <row r="16" spans="1:15" ht="15" customHeight="1">
      <c r="A16" s="80"/>
      <c r="B16" s="80"/>
      <c r="C16" s="80"/>
      <c r="D16" s="80"/>
      <c r="E16" s="80"/>
      <c r="F16" s="80"/>
      <c r="G16" s="80"/>
      <c r="H16" s="80"/>
      <c r="I16" s="80"/>
      <c r="J16" s="80"/>
      <c r="K16" s="81"/>
      <c r="L16" s="81"/>
      <c r="M16" s="82"/>
      <c r="N16" s="82"/>
      <c r="O16" s="69">
        <f t="shared" si="0"/>
        <v>0</v>
      </c>
    </row>
    <row r="17" spans="1:15" ht="15" customHeight="1">
      <c r="A17" s="80"/>
      <c r="B17" s="80"/>
      <c r="C17" s="80"/>
      <c r="D17" s="80"/>
      <c r="E17" s="80"/>
      <c r="F17" s="80"/>
      <c r="G17" s="80"/>
      <c r="H17" s="80"/>
      <c r="I17" s="80"/>
      <c r="J17" s="80"/>
      <c r="K17" s="81"/>
      <c r="L17" s="81"/>
      <c r="M17" s="82"/>
      <c r="N17" s="82"/>
      <c r="O17" s="69">
        <f t="shared" si="0"/>
        <v>0</v>
      </c>
    </row>
    <row r="18" spans="1:15" ht="15" customHeight="1">
      <c r="A18" s="80"/>
      <c r="B18" s="80"/>
      <c r="C18" s="80"/>
      <c r="D18" s="80"/>
      <c r="E18" s="80"/>
      <c r="F18" s="80"/>
      <c r="G18" s="80"/>
      <c r="H18" s="80"/>
      <c r="I18" s="80"/>
      <c r="J18" s="80"/>
      <c r="K18" s="81"/>
      <c r="L18" s="81"/>
      <c r="M18" s="82"/>
      <c r="N18" s="82"/>
      <c r="O18" s="69">
        <f t="shared" si="0"/>
        <v>0</v>
      </c>
    </row>
    <row r="19" spans="1:15" ht="15" customHeight="1">
      <c r="A19" s="80"/>
      <c r="B19" s="80"/>
      <c r="C19" s="80"/>
      <c r="D19" s="80"/>
      <c r="E19" s="80"/>
      <c r="F19" s="80"/>
      <c r="G19" s="80"/>
      <c r="H19" s="80"/>
      <c r="I19" s="80"/>
      <c r="J19" s="80"/>
      <c r="K19" s="81"/>
      <c r="L19" s="81"/>
      <c r="M19" s="82"/>
      <c r="N19" s="82"/>
      <c r="O19" s="69">
        <f t="shared" si="0"/>
        <v>0</v>
      </c>
    </row>
    <row r="20" spans="1:15" ht="15" customHeight="1">
      <c r="A20" s="80"/>
      <c r="B20" s="80"/>
      <c r="C20" s="80"/>
      <c r="D20" s="80"/>
      <c r="E20" s="80"/>
      <c r="F20" s="80"/>
      <c r="G20" s="80"/>
      <c r="H20" s="80"/>
      <c r="I20" s="80"/>
      <c r="J20" s="80"/>
      <c r="K20" s="81"/>
      <c r="L20" s="81"/>
      <c r="M20" s="82"/>
      <c r="N20" s="82"/>
      <c r="O20" s="69">
        <f t="shared" si="0"/>
        <v>0</v>
      </c>
    </row>
    <row r="21" spans="1:15" ht="15" customHeight="1">
      <c r="A21" s="80"/>
      <c r="B21" s="80"/>
      <c r="C21" s="80"/>
      <c r="D21" s="80"/>
      <c r="E21" s="80"/>
      <c r="F21" s="80"/>
      <c r="G21" s="80"/>
      <c r="H21" s="80"/>
      <c r="I21" s="80"/>
      <c r="J21" s="80"/>
      <c r="K21" s="81"/>
      <c r="L21" s="81"/>
      <c r="M21" s="82"/>
      <c r="N21" s="82"/>
      <c r="O21" s="69">
        <f t="shared" si="0"/>
        <v>0</v>
      </c>
    </row>
    <row r="22" spans="1:15" ht="15" customHeight="1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1"/>
      <c r="L22" s="81"/>
      <c r="M22" s="82"/>
      <c r="N22" s="82"/>
      <c r="O22" s="69">
        <f t="shared" si="0"/>
        <v>0</v>
      </c>
    </row>
    <row r="23" spans="1:15" ht="15" customHeight="1">
      <c r="A23" s="80"/>
      <c r="B23" s="80"/>
      <c r="C23" s="80"/>
      <c r="D23" s="80"/>
      <c r="E23" s="80"/>
      <c r="F23" s="80"/>
      <c r="G23" s="80"/>
      <c r="H23" s="80"/>
      <c r="I23" s="80"/>
      <c r="J23" s="80"/>
      <c r="K23" s="81"/>
      <c r="L23" s="81"/>
      <c r="M23" s="82"/>
      <c r="N23" s="82"/>
      <c r="O23" s="69">
        <f t="shared" si="0"/>
        <v>0</v>
      </c>
    </row>
    <row r="24" spans="1:15" ht="15" customHeight="1">
      <c r="A24" s="80"/>
      <c r="B24" s="80"/>
      <c r="C24" s="80"/>
      <c r="D24" s="80"/>
      <c r="E24" s="80"/>
      <c r="F24" s="80"/>
      <c r="G24" s="80"/>
      <c r="H24" s="80"/>
      <c r="I24" s="80"/>
      <c r="J24" s="80"/>
      <c r="K24" s="81"/>
      <c r="L24" s="81"/>
      <c r="M24" s="82"/>
      <c r="N24" s="82"/>
      <c r="O24" s="69">
        <f t="shared" si="0"/>
        <v>0</v>
      </c>
    </row>
    <row r="25" spans="1:15" ht="15" customHeight="1">
      <c r="A25" s="80"/>
      <c r="B25" s="80"/>
      <c r="C25" s="80"/>
      <c r="D25" s="80"/>
      <c r="E25" s="80"/>
      <c r="F25" s="80"/>
      <c r="G25" s="80"/>
      <c r="H25" s="80"/>
      <c r="I25" s="80"/>
      <c r="J25" s="80"/>
      <c r="K25" s="81"/>
      <c r="L25" s="81"/>
      <c r="M25" s="82"/>
      <c r="N25" s="82"/>
      <c r="O25" s="69">
        <f t="shared" si="0"/>
        <v>0</v>
      </c>
    </row>
    <row r="26" spans="1:15" ht="15" customHeight="1">
      <c r="A26" s="80"/>
      <c r="B26" s="80"/>
      <c r="C26" s="80"/>
      <c r="D26" s="80"/>
      <c r="E26" s="80"/>
      <c r="F26" s="80"/>
      <c r="G26" s="80"/>
      <c r="H26" s="80"/>
      <c r="I26" s="80"/>
      <c r="J26" s="80"/>
      <c r="K26" s="81"/>
      <c r="L26" s="81"/>
      <c r="M26" s="82"/>
      <c r="N26" s="82"/>
      <c r="O26" s="69">
        <f t="shared" si="0"/>
        <v>0</v>
      </c>
    </row>
    <row r="27" spans="1:15" ht="15" customHeight="1">
      <c r="A27" s="80"/>
      <c r="B27" s="80"/>
      <c r="C27" s="80"/>
      <c r="D27" s="80"/>
      <c r="E27" s="80"/>
      <c r="F27" s="80"/>
      <c r="G27" s="80"/>
      <c r="H27" s="80"/>
      <c r="I27" s="80"/>
      <c r="J27" s="80"/>
      <c r="K27" s="81"/>
      <c r="L27" s="81"/>
      <c r="M27" s="82"/>
      <c r="N27" s="82"/>
      <c r="O27" s="69">
        <f t="shared" si="0"/>
        <v>0</v>
      </c>
    </row>
    <row r="28" spans="1:15" ht="15" customHeight="1" thickBot="1">
      <c r="A28" s="83" t="s">
        <v>43</v>
      </c>
      <c r="B28" s="84">
        <f aca="true" t="shared" si="1" ref="B28:N28">SUM(B8:B27)</f>
        <v>0</v>
      </c>
      <c r="C28" s="84">
        <f t="shared" si="1"/>
        <v>0</v>
      </c>
      <c r="D28" s="84">
        <f t="shared" si="1"/>
        <v>0</v>
      </c>
      <c r="E28" s="84">
        <f t="shared" si="1"/>
        <v>0</v>
      </c>
      <c r="F28" s="84">
        <f t="shared" si="1"/>
        <v>0</v>
      </c>
      <c r="G28" s="84">
        <f t="shared" si="1"/>
        <v>0</v>
      </c>
      <c r="H28" s="84">
        <f t="shared" si="1"/>
        <v>0</v>
      </c>
      <c r="I28" s="84">
        <f t="shared" si="1"/>
        <v>0</v>
      </c>
      <c r="J28" s="84">
        <f t="shared" si="1"/>
        <v>0</v>
      </c>
      <c r="K28" s="84">
        <f t="shared" si="1"/>
        <v>0</v>
      </c>
      <c r="L28" s="85">
        <f t="shared" si="1"/>
        <v>0</v>
      </c>
      <c r="M28" s="86">
        <f t="shared" si="1"/>
        <v>0</v>
      </c>
      <c r="N28" s="86">
        <f t="shared" si="1"/>
        <v>0</v>
      </c>
      <c r="O28" s="87"/>
    </row>
    <row r="29" spans="1:15" ht="15" customHeight="1" thickBot="1">
      <c r="A29" s="88" t="s">
        <v>2</v>
      </c>
      <c r="B29" s="89">
        <f aca="true" t="shared" si="2" ref="B29:L29">B28*B5</f>
        <v>0</v>
      </c>
      <c r="C29" s="89">
        <f t="shared" si="2"/>
        <v>0</v>
      </c>
      <c r="D29" s="89">
        <f t="shared" si="2"/>
        <v>0</v>
      </c>
      <c r="E29" s="89">
        <f t="shared" si="2"/>
        <v>0</v>
      </c>
      <c r="F29" s="89">
        <f t="shared" si="2"/>
        <v>0</v>
      </c>
      <c r="G29" s="89">
        <f t="shared" si="2"/>
        <v>0</v>
      </c>
      <c r="H29" s="89">
        <f t="shared" si="2"/>
        <v>0</v>
      </c>
      <c r="I29" s="89">
        <f t="shared" si="2"/>
        <v>0</v>
      </c>
      <c r="J29" s="89">
        <f t="shared" si="2"/>
        <v>0</v>
      </c>
      <c r="K29" s="89">
        <f t="shared" si="2"/>
        <v>0</v>
      </c>
      <c r="L29" s="90">
        <f t="shared" si="2"/>
        <v>0</v>
      </c>
      <c r="M29" s="91"/>
      <c r="N29" s="92"/>
      <c r="O29" s="93">
        <f>SUM(O7:O27)</f>
        <v>0</v>
      </c>
    </row>
    <row r="30" spans="1:15" ht="20.25" customHeight="1" thickBot="1">
      <c r="A30" s="197" t="s">
        <v>50</v>
      </c>
      <c r="B30" s="198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9"/>
      <c r="O30" s="94"/>
    </row>
    <row r="31" spans="1:15" ht="24" customHeight="1" thickBot="1">
      <c r="A31" s="95" t="s">
        <v>51</v>
      </c>
      <c r="B31" s="136">
        <f>PaketF!B23+'Extrablankett, paket'!B28</f>
        <v>0</v>
      </c>
      <c r="C31" s="136">
        <f>PaketF!C23+'Extrablankett, paket'!C28</f>
        <v>0</v>
      </c>
      <c r="D31" s="136">
        <f>PaketF!D23+'Extrablankett, paket'!D28</f>
        <v>0</v>
      </c>
      <c r="E31" s="136">
        <f>PaketF!E23+'Extrablankett, paket'!E28</f>
        <v>0</v>
      </c>
      <c r="F31" s="136">
        <f>PaketF!F23+'Extrablankett, paket'!F28</f>
        <v>0</v>
      </c>
      <c r="G31" s="136">
        <f>PaketF!G23+'Extrablankett, paket'!G28</f>
        <v>0</v>
      </c>
      <c r="H31" s="136">
        <f>PaketF!H23+'Extrablankett, paket'!H28</f>
        <v>0</v>
      </c>
      <c r="I31" s="136">
        <f>PaketF!I23+'Extrablankett, paket'!I28</f>
        <v>0</v>
      </c>
      <c r="J31" s="136">
        <f>PaketF!J23+'Extrablankett, paket'!J28</f>
        <v>0</v>
      </c>
      <c r="K31" s="136">
        <f>PaketF!K23+'Extrablankett, paket'!K28</f>
        <v>0</v>
      </c>
      <c r="L31" s="136">
        <f>PaketF!L23+'Extrablankett, paket'!L28</f>
        <v>0</v>
      </c>
      <c r="M31" s="136">
        <f>PaketF!M23+'Extrablankett, paket'!M28</f>
        <v>0</v>
      </c>
      <c r="N31" s="136">
        <f>PaketF!N23+'Extrablankett, paket'!N28</f>
        <v>0</v>
      </c>
      <c r="O31" s="96"/>
    </row>
    <row r="32" spans="1:15" ht="23.25" customHeight="1" thickBot="1">
      <c r="A32" s="97" t="s">
        <v>52</v>
      </c>
      <c r="B32" s="137">
        <f>PaketF!B24+'Extrablankett, paket'!B29</f>
        <v>0</v>
      </c>
      <c r="C32" s="137">
        <f>PaketF!C24+'Extrablankett, paket'!C29</f>
        <v>0</v>
      </c>
      <c r="D32" s="137">
        <f>PaketF!D24+'Extrablankett, paket'!D29</f>
        <v>0</v>
      </c>
      <c r="E32" s="137">
        <f>PaketF!E24+'Extrablankett, paket'!E29</f>
        <v>0</v>
      </c>
      <c r="F32" s="137">
        <f>PaketF!F24+'Extrablankett, paket'!F29</f>
        <v>0</v>
      </c>
      <c r="G32" s="137">
        <f>PaketF!G24+'Extrablankett, paket'!G29</f>
        <v>0</v>
      </c>
      <c r="H32" s="137">
        <f>PaketF!H24+'Extrablankett, paket'!H29</f>
        <v>0</v>
      </c>
      <c r="I32" s="137">
        <f>PaketF!I24+'Extrablankett, paket'!I29</f>
        <v>0</v>
      </c>
      <c r="J32" s="137">
        <f>PaketF!J24+'Extrablankett, paket'!J29</f>
        <v>0</v>
      </c>
      <c r="K32" s="137">
        <f>PaketF!K24+'Extrablankett, paket'!K29</f>
        <v>0</v>
      </c>
      <c r="L32" s="137">
        <f>PaketF!L24+'Extrablankett, paket'!L29</f>
        <v>0</v>
      </c>
      <c r="M32" s="98"/>
      <c r="N32" s="98"/>
      <c r="O32" s="138">
        <f>SUM(B32:L32)</f>
        <v>0</v>
      </c>
    </row>
    <row r="33" spans="1:8" ht="12.75">
      <c r="A33" s="55" t="s">
        <v>19</v>
      </c>
      <c r="B33" s="55"/>
      <c r="C33" s="55"/>
      <c r="D33" s="55"/>
      <c r="E33" s="55"/>
      <c r="F33" s="55"/>
      <c r="G33" s="55"/>
      <c r="H33" s="55"/>
    </row>
  </sheetData>
  <sheetProtection password="CA31" sheet="1" selectLockedCells="1"/>
  <mergeCells count="16">
    <mergeCell ref="D6:D7"/>
    <mergeCell ref="E6:E7"/>
    <mergeCell ref="L6:L7"/>
    <mergeCell ref="N5:N7"/>
    <mergeCell ref="O5:O7"/>
    <mergeCell ref="A6:A7"/>
    <mergeCell ref="A30:N30"/>
    <mergeCell ref="F6:F7"/>
    <mergeCell ref="G6:G7"/>
    <mergeCell ref="H6:H7"/>
    <mergeCell ref="I6:I7"/>
    <mergeCell ref="J6:J7"/>
    <mergeCell ref="M5:M7"/>
    <mergeCell ref="B6:B7"/>
    <mergeCell ref="C6:C7"/>
    <mergeCell ref="K6:K7"/>
  </mergeCells>
  <printOptions/>
  <pageMargins left="0.31496062992125984" right="0.2755905511811024" top="0.2755905511811024" bottom="0.3937007874015748" header="0.31496062992125984" footer="0.31496062992125984"/>
  <pageSetup horizontalDpi="600" verticalDpi="600" orientation="landscape" paperSize="9" r:id="rId2"/>
  <headerFooter>
    <oddFooter>&amp;R 561024          25.2.2019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2"/>
  <sheetViews>
    <sheetView showGridLines="0" view="pageLayout" workbookViewId="0" topLeftCell="A4">
      <selection activeCell="F27" sqref="F27"/>
    </sheetView>
  </sheetViews>
  <sheetFormatPr defaultColWidth="9.00390625" defaultRowHeight="12.75"/>
  <cols>
    <col min="1" max="1" width="10.140625" style="10" customWidth="1"/>
    <col min="2" max="12" width="9.7109375" style="10" customWidth="1"/>
    <col min="13" max="13" width="9.140625" style="10" customWidth="1"/>
    <col min="14" max="14" width="11.57421875" style="10" customWidth="1"/>
    <col min="15" max="16384" width="9.00390625" style="10" customWidth="1"/>
  </cols>
  <sheetData>
    <row r="1" spans="1:15" ht="27.75" customHeight="1">
      <c r="A1" s="4"/>
      <c r="B1" s="9"/>
      <c r="C1" s="14"/>
      <c r="D1" s="112"/>
      <c r="E1" s="112"/>
      <c r="F1" s="112"/>
      <c r="G1" s="112"/>
      <c r="H1" s="112"/>
      <c r="I1" s="112"/>
      <c r="J1" s="112"/>
      <c r="K1" s="112"/>
      <c r="L1" s="65" t="s">
        <v>56</v>
      </c>
      <c r="M1" s="12">
        <v>2019</v>
      </c>
      <c r="N1" s="213" t="s">
        <v>73</v>
      </c>
      <c r="O1" s="213"/>
    </row>
    <row r="2" spans="1:14" ht="20.25" customHeight="1">
      <c r="A2" s="4"/>
      <c r="C2" s="215" t="s">
        <v>11</v>
      </c>
      <c r="D2" s="215"/>
      <c r="I2" s="109"/>
      <c r="J2" s="109"/>
      <c r="K2" s="109"/>
      <c r="L2" s="113" t="s">
        <v>12</v>
      </c>
      <c r="M2" s="114"/>
      <c r="N2" s="115"/>
    </row>
    <row r="3" spans="2:12" ht="36.75" customHeight="1" thickBot="1">
      <c r="B3" s="18">
        <v>0.4</v>
      </c>
      <c r="C3" s="18">
        <v>0.37</v>
      </c>
      <c r="D3" s="18">
        <v>0.4</v>
      </c>
      <c r="E3" s="18">
        <v>0.5</v>
      </c>
      <c r="F3" s="18">
        <v>1</v>
      </c>
      <c r="G3" s="18">
        <v>2</v>
      </c>
      <c r="H3" s="18">
        <v>2</v>
      </c>
      <c r="I3" s="18">
        <v>0.4</v>
      </c>
      <c r="J3" s="18">
        <v>0.435</v>
      </c>
      <c r="K3" s="18">
        <v>0.2</v>
      </c>
      <c r="L3" s="18">
        <v>0.2</v>
      </c>
    </row>
    <row r="4" spans="1:15" s="116" customFormat="1" ht="14.25" customHeight="1">
      <c r="A4" s="191" t="s">
        <v>38</v>
      </c>
      <c r="B4" s="179" t="s">
        <v>4</v>
      </c>
      <c r="C4" s="180"/>
      <c r="D4" s="180"/>
      <c r="E4" s="180"/>
      <c r="F4" s="180"/>
      <c r="G4" s="180"/>
      <c r="H4" s="180"/>
      <c r="I4" s="180"/>
      <c r="J4" s="180"/>
      <c r="K4" s="180"/>
      <c r="L4" s="181"/>
      <c r="M4" s="216" t="s">
        <v>41</v>
      </c>
      <c r="N4" s="209" t="s">
        <v>2</v>
      </c>
      <c r="O4" s="151"/>
    </row>
    <row r="5" spans="1:15" s="116" customFormat="1" ht="10.5">
      <c r="A5" s="192"/>
      <c r="B5" s="182"/>
      <c r="C5" s="183"/>
      <c r="D5" s="183"/>
      <c r="E5" s="183"/>
      <c r="F5" s="183"/>
      <c r="G5" s="183"/>
      <c r="H5" s="183"/>
      <c r="I5" s="183"/>
      <c r="J5" s="183"/>
      <c r="K5" s="183"/>
      <c r="L5" s="184"/>
      <c r="M5" s="217"/>
      <c r="N5" s="210"/>
      <c r="O5" s="151"/>
    </row>
    <row r="6" spans="1:15" s="116" customFormat="1" ht="10.5" customHeight="1">
      <c r="A6" s="193"/>
      <c r="B6" s="195" t="str">
        <f>PaketF!B6</f>
        <v>Kött-konserver 0,400kg</v>
      </c>
      <c r="C6" s="166" t="str">
        <f>PaketF!C6</f>
        <v>Surskorpor 0,370 kg</v>
      </c>
      <c r="D6" s="166" t="str">
        <f>PaketF!D6</f>
        <v>Makaroner 0,400 kg</v>
      </c>
      <c r="E6" s="166" t="str">
        <f>PaketF!E6</f>
        <v>Müsli          0,500 kg</v>
      </c>
      <c r="F6" s="166" t="str">
        <f>PaketF!F6</f>
        <v>Grötflingor    1 kg</v>
      </c>
      <c r="G6" s="166" t="str">
        <f>PaketF!G6</f>
        <v>Semlemjöl     2 kg</v>
      </c>
      <c r="H6" s="166" t="str">
        <f>PaketF!H6</f>
        <v>Vetemjöl       2 kg</v>
      </c>
      <c r="I6" s="166" t="str">
        <f>PaketF!I6</f>
        <v>Mjölkpulver 0,400 kg</v>
      </c>
      <c r="J6" s="185" t="str">
        <f>PaketF!J6</f>
        <v>Ärtsoppa 0,435 kg</v>
      </c>
      <c r="K6" s="166" t="s">
        <v>53</v>
      </c>
      <c r="L6" s="171" t="s">
        <v>67</v>
      </c>
      <c r="M6" s="217"/>
      <c r="N6" s="210"/>
      <c r="O6" s="151"/>
    </row>
    <row r="7" spans="1:18" s="116" customFormat="1" ht="30" customHeight="1">
      <c r="A7" s="194"/>
      <c r="B7" s="196"/>
      <c r="C7" s="167"/>
      <c r="D7" s="167"/>
      <c r="E7" s="167"/>
      <c r="F7" s="167"/>
      <c r="G7" s="167"/>
      <c r="H7" s="167"/>
      <c r="I7" s="167"/>
      <c r="J7" s="186"/>
      <c r="K7" s="167"/>
      <c r="L7" s="172"/>
      <c r="M7" s="218"/>
      <c r="N7" s="211"/>
      <c r="O7" s="151"/>
      <c r="R7" s="117"/>
    </row>
    <row r="8" spans="1:15" s="109" customFormat="1" ht="16.5" customHeight="1">
      <c r="A8" s="19"/>
      <c r="B8" s="20"/>
      <c r="C8" s="21"/>
      <c r="D8" s="21"/>
      <c r="E8" s="21"/>
      <c r="F8" s="21"/>
      <c r="G8" s="21"/>
      <c r="H8" s="21"/>
      <c r="I8" s="21"/>
      <c r="J8" s="21"/>
      <c r="K8" s="58"/>
      <c r="L8" s="22"/>
      <c r="M8" s="118"/>
      <c r="N8" s="153">
        <f>B8*B$3+C8*C$3+D8*D$3+E8*E$3+F8*F$3+G8*G$3+H8*H$3+I8*I$3+J8*J$3+K8*K$3+L8*L$3</f>
        <v>0</v>
      </c>
      <c r="O8" s="152"/>
    </row>
    <row r="9" spans="1:15" s="109" customFormat="1" ht="16.5" customHeight="1">
      <c r="A9" s="119" t="s">
        <v>11</v>
      </c>
      <c r="B9" s="26"/>
      <c r="C9" s="27"/>
      <c r="D9" s="27"/>
      <c r="E9" s="27"/>
      <c r="F9" s="27"/>
      <c r="G9" s="27"/>
      <c r="H9" s="27"/>
      <c r="I9" s="27"/>
      <c r="J9" s="27"/>
      <c r="K9" s="59"/>
      <c r="L9" s="28"/>
      <c r="M9" s="120"/>
      <c r="N9" s="153">
        <f aca="true" t="shared" si="0" ref="N9:N22">B9*B$3+C9*C$3+D9*D$3+E9*E$3+F9*F$3+G9*G$3+H9*H$3+I9*I$3+J9*J$3+K9*K$3+L9*L$3</f>
        <v>0</v>
      </c>
      <c r="O9" s="152"/>
    </row>
    <row r="10" spans="1:15" s="109" customFormat="1" ht="16.5" customHeight="1">
      <c r="A10" s="119" t="s">
        <v>11</v>
      </c>
      <c r="B10" s="26"/>
      <c r="C10" s="27"/>
      <c r="D10" s="27"/>
      <c r="E10" s="27"/>
      <c r="F10" s="27"/>
      <c r="G10" s="27"/>
      <c r="H10" s="27"/>
      <c r="I10" s="27"/>
      <c r="J10" s="27"/>
      <c r="K10" s="59"/>
      <c r="L10" s="28"/>
      <c r="M10" s="120"/>
      <c r="N10" s="153">
        <f t="shared" si="0"/>
        <v>0</v>
      </c>
      <c r="O10" s="152"/>
    </row>
    <row r="11" spans="1:15" s="109" customFormat="1" ht="16.5" customHeight="1">
      <c r="A11" s="119" t="s">
        <v>11</v>
      </c>
      <c r="B11" s="26"/>
      <c r="C11" s="27"/>
      <c r="D11" s="27"/>
      <c r="E11" s="27"/>
      <c r="F11" s="27"/>
      <c r="G11" s="27"/>
      <c r="H11" s="27"/>
      <c r="I11" s="27"/>
      <c r="J11" s="27"/>
      <c r="K11" s="59"/>
      <c r="L11" s="28"/>
      <c r="M11" s="120"/>
      <c r="N11" s="153">
        <f t="shared" si="0"/>
        <v>0</v>
      </c>
      <c r="O11" s="152"/>
    </row>
    <row r="12" spans="1:15" s="109" customFormat="1" ht="16.5" customHeight="1">
      <c r="A12" s="119" t="s">
        <v>11</v>
      </c>
      <c r="B12" s="26"/>
      <c r="C12" s="27"/>
      <c r="D12" s="27"/>
      <c r="E12" s="27"/>
      <c r="F12" s="27"/>
      <c r="G12" s="27"/>
      <c r="H12" s="27"/>
      <c r="I12" s="27"/>
      <c r="J12" s="27"/>
      <c r="K12" s="59"/>
      <c r="L12" s="28"/>
      <c r="M12" s="120"/>
      <c r="N12" s="153">
        <f t="shared" si="0"/>
        <v>0</v>
      </c>
      <c r="O12" s="152"/>
    </row>
    <row r="13" spans="1:18" s="109" customFormat="1" ht="16.5" customHeight="1">
      <c r="A13" s="119" t="s">
        <v>11</v>
      </c>
      <c r="B13" s="26"/>
      <c r="C13" s="27"/>
      <c r="D13" s="27"/>
      <c r="E13" s="27"/>
      <c r="F13" s="27"/>
      <c r="G13" s="27"/>
      <c r="H13" s="27"/>
      <c r="I13" s="27"/>
      <c r="J13" s="27"/>
      <c r="K13" s="59"/>
      <c r="L13" s="28"/>
      <c r="M13" s="120"/>
      <c r="N13" s="153">
        <f t="shared" si="0"/>
        <v>0</v>
      </c>
      <c r="O13" s="152"/>
      <c r="R13" s="109">
        <v>5</v>
      </c>
    </row>
    <row r="14" spans="1:15" s="109" customFormat="1" ht="16.5" customHeight="1">
      <c r="A14" s="119" t="s">
        <v>11</v>
      </c>
      <c r="B14" s="26"/>
      <c r="C14" s="27"/>
      <c r="D14" s="27"/>
      <c r="E14" s="27"/>
      <c r="F14" s="27"/>
      <c r="G14" s="27"/>
      <c r="H14" s="27"/>
      <c r="I14" s="27"/>
      <c r="J14" s="27"/>
      <c r="K14" s="59"/>
      <c r="L14" s="28"/>
      <c r="M14" s="120"/>
      <c r="N14" s="153">
        <f t="shared" si="0"/>
        <v>0</v>
      </c>
      <c r="O14" s="152"/>
    </row>
    <row r="15" spans="1:15" s="109" customFormat="1" ht="16.5" customHeight="1">
      <c r="A15" s="119" t="s">
        <v>11</v>
      </c>
      <c r="B15" s="26"/>
      <c r="C15" s="27"/>
      <c r="D15" s="27"/>
      <c r="E15" s="27"/>
      <c r="F15" s="27"/>
      <c r="G15" s="27"/>
      <c r="H15" s="27"/>
      <c r="I15" s="27"/>
      <c r="J15" s="27"/>
      <c r="K15" s="59"/>
      <c r="L15" s="28"/>
      <c r="M15" s="120"/>
      <c r="N15" s="153">
        <f t="shared" si="0"/>
        <v>0</v>
      </c>
      <c r="O15" s="152"/>
    </row>
    <row r="16" spans="1:15" s="109" customFormat="1" ht="16.5" customHeight="1">
      <c r="A16" s="119" t="s">
        <v>11</v>
      </c>
      <c r="B16" s="26"/>
      <c r="C16" s="27"/>
      <c r="D16" s="27"/>
      <c r="E16" s="27"/>
      <c r="F16" s="27"/>
      <c r="G16" s="27"/>
      <c r="H16" s="27"/>
      <c r="I16" s="27"/>
      <c r="J16" s="27"/>
      <c r="K16" s="59"/>
      <c r="L16" s="28"/>
      <c r="M16" s="120"/>
      <c r="N16" s="153">
        <f t="shared" si="0"/>
        <v>0</v>
      </c>
      <c r="O16" s="152"/>
    </row>
    <row r="17" spans="1:15" s="109" customFormat="1" ht="16.5" customHeight="1">
      <c r="A17" s="119" t="s">
        <v>11</v>
      </c>
      <c r="B17" s="26"/>
      <c r="C17" s="27"/>
      <c r="D17" s="27"/>
      <c r="E17" s="27"/>
      <c r="F17" s="27"/>
      <c r="G17" s="27"/>
      <c r="H17" s="27"/>
      <c r="I17" s="27"/>
      <c r="J17" s="27"/>
      <c r="K17" s="59"/>
      <c r="L17" s="28"/>
      <c r="M17" s="120"/>
      <c r="N17" s="153">
        <f t="shared" si="0"/>
        <v>0</v>
      </c>
      <c r="O17" s="152"/>
    </row>
    <row r="18" spans="1:15" s="109" customFormat="1" ht="16.5" customHeight="1">
      <c r="A18" s="119" t="s">
        <v>11</v>
      </c>
      <c r="B18" s="26"/>
      <c r="C18" s="27"/>
      <c r="D18" s="27"/>
      <c r="E18" s="27"/>
      <c r="F18" s="27"/>
      <c r="G18" s="27"/>
      <c r="H18" s="27"/>
      <c r="I18" s="27"/>
      <c r="J18" s="27"/>
      <c r="K18" s="59"/>
      <c r="L18" s="28"/>
      <c r="M18" s="120"/>
      <c r="N18" s="153">
        <f t="shared" si="0"/>
        <v>0</v>
      </c>
      <c r="O18" s="152"/>
    </row>
    <row r="19" spans="1:15" s="109" customFormat="1" ht="16.5" customHeight="1">
      <c r="A19" s="119" t="s">
        <v>11</v>
      </c>
      <c r="B19" s="26"/>
      <c r="C19" s="27"/>
      <c r="D19" s="27"/>
      <c r="E19" s="27"/>
      <c r="F19" s="27"/>
      <c r="G19" s="27"/>
      <c r="H19" s="27"/>
      <c r="I19" s="27"/>
      <c r="J19" s="27"/>
      <c r="K19" s="59"/>
      <c r="L19" s="28"/>
      <c r="M19" s="120"/>
      <c r="N19" s="153">
        <f t="shared" si="0"/>
        <v>0</v>
      </c>
      <c r="O19" s="152"/>
    </row>
    <row r="20" spans="1:15" s="109" customFormat="1" ht="16.5" customHeight="1">
      <c r="A20" s="119" t="s">
        <v>11</v>
      </c>
      <c r="B20" s="26"/>
      <c r="C20" s="27"/>
      <c r="D20" s="27"/>
      <c r="E20" s="27"/>
      <c r="F20" s="27"/>
      <c r="G20" s="27"/>
      <c r="H20" s="27"/>
      <c r="I20" s="27"/>
      <c r="J20" s="27"/>
      <c r="K20" s="59"/>
      <c r="L20" s="28"/>
      <c r="M20" s="120"/>
      <c r="N20" s="153">
        <f t="shared" si="0"/>
        <v>0</v>
      </c>
      <c r="O20" s="152"/>
    </row>
    <row r="21" spans="1:15" s="109" customFormat="1" ht="16.5" customHeight="1">
      <c r="A21" s="119" t="s">
        <v>11</v>
      </c>
      <c r="B21" s="26"/>
      <c r="C21" s="27"/>
      <c r="D21" s="27"/>
      <c r="E21" s="27"/>
      <c r="F21" s="27"/>
      <c r="G21" s="27"/>
      <c r="H21" s="27"/>
      <c r="I21" s="27"/>
      <c r="J21" s="27"/>
      <c r="K21" s="59"/>
      <c r="L21" s="28"/>
      <c r="M21" s="120"/>
      <c r="N21" s="153">
        <f t="shared" si="0"/>
        <v>0</v>
      </c>
      <c r="O21" s="152"/>
    </row>
    <row r="22" spans="1:15" s="109" customFormat="1" ht="16.5" customHeight="1">
      <c r="A22" s="30" t="s">
        <v>11</v>
      </c>
      <c r="B22" s="121"/>
      <c r="C22" s="52"/>
      <c r="D22" s="52"/>
      <c r="E22" s="52"/>
      <c r="F22" s="52"/>
      <c r="G22" s="52"/>
      <c r="H22" s="52"/>
      <c r="I22" s="52"/>
      <c r="J22" s="52"/>
      <c r="K22" s="64"/>
      <c r="L22" s="122"/>
      <c r="M22" s="123"/>
      <c r="N22" s="153">
        <f t="shared" si="0"/>
        <v>0</v>
      </c>
      <c r="O22" s="152"/>
    </row>
    <row r="23" spans="1:15" s="109" customFormat="1" ht="16.5" customHeight="1" thickBot="1">
      <c r="A23" s="38" t="s">
        <v>43</v>
      </c>
      <c r="B23" s="39">
        <f aca="true" t="shared" si="1" ref="B23:M23">SUM(B8:B22)</f>
        <v>0</v>
      </c>
      <c r="C23" s="40">
        <f t="shared" si="1"/>
        <v>0</v>
      </c>
      <c r="D23" s="40">
        <f t="shared" si="1"/>
        <v>0</v>
      </c>
      <c r="E23" s="40">
        <f t="shared" si="1"/>
        <v>0</v>
      </c>
      <c r="F23" s="40">
        <f t="shared" si="1"/>
        <v>0</v>
      </c>
      <c r="G23" s="40">
        <f t="shared" si="1"/>
        <v>0</v>
      </c>
      <c r="H23" s="40">
        <f t="shared" si="1"/>
        <v>0</v>
      </c>
      <c r="I23" s="40">
        <f t="shared" si="1"/>
        <v>0</v>
      </c>
      <c r="J23" s="40">
        <f t="shared" si="1"/>
        <v>0</v>
      </c>
      <c r="K23" s="40">
        <f t="shared" si="1"/>
        <v>0</v>
      </c>
      <c r="L23" s="41">
        <f t="shared" si="1"/>
        <v>0</v>
      </c>
      <c r="M23" s="124">
        <f t="shared" si="1"/>
        <v>0</v>
      </c>
      <c r="N23" s="154"/>
      <c r="O23" s="152"/>
    </row>
    <row r="24" spans="1:15" s="109" customFormat="1" ht="16.5" customHeight="1" thickBot="1">
      <c r="A24" s="146" t="s">
        <v>66</v>
      </c>
      <c r="B24" s="147">
        <f aca="true" t="shared" si="2" ref="B24:L24">B3*B23</f>
        <v>0</v>
      </c>
      <c r="C24" s="148">
        <f t="shared" si="2"/>
        <v>0</v>
      </c>
      <c r="D24" s="148">
        <f t="shared" si="2"/>
        <v>0</v>
      </c>
      <c r="E24" s="148">
        <f t="shared" si="2"/>
        <v>0</v>
      </c>
      <c r="F24" s="148">
        <f t="shared" si="2"/>
        <v>0</v>
      </c>
      <c r="G24" s="148">
        <f t="shared" si="2"/>
        <v>0</v>
      </c>
      <c r="H24" s="148">
        <f t="shared" si="2"/>
        <v>0</v>
      </c>
      <c r="I24" s="148">
        <f t="shared" si="2"/>
        <v>0</v>
      </c>
      <c r="J24" s="148">
        <f t="shared" si="2"/>
        <v>0</v>
      </c>
      <c r="K24" s="148">
        <f t="shared" si="2"/>
        <v>0</v>
      </c>
      <c r="L24" s="149">
        <f t="shared" si="2"/>
        <v>0</v>
      </c>
      <c r="M24" s="150" t="s">
        <v>11</v>
      </c>
      <c r="N24" s="48">
        <f>SUM(N8:N22)</f>
        <v>0</v>
      </c>
      <c r="O24" s="152"/>
    </row>
    <row r="25" spans="1:15" s="109" customFormat="1" ht="16.5" customHeight="1" thickBot="1">
      <c r="A25" s="145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125"/>
      <c r="N25" s="49"/>
      <c r="O25" s="152"/>
    </row>
    <row r="26" spans="1:15" s="109" customFormat="1" ht="16.5" customHeight="1" thickBot="1">
      <c r="A26" s="219" t="s">
        <v>13</v>
      </c>
      <c r="B26" s="50"/>
      <c r="C26" s="50"/>
      <c r="D26" s="50"/>
      <c r="E26" s="50"/>
      <c r="F26" s="50"/>
      <c r="G26" s="50"/>
      <c r="H26" s="50"/>
      <c r="I26" s="50"/>
      <c r="J26" s="50"/>
      <c r="K26" s="63"/>
      <c r="L26" s="63"/>
      <c r="M26" s="126">
        <f>B26*B$3+C26*C$3+D26*D$3+E26*E$3+F26*F$3+G26*G$3+H26*H$3+I26*I$3+J26*J$3+K26*K$3+L26*L$3</f>
        <v>0</v>
      </c>
      <c r="N26" s="127"/>
      <c r="O26" s="152"/>
    </row>
    <row r="27" spans="1:16" s="109" customFormat="1" ht="16.5" customHeight="1" thickBot="1">
      <c r="A27" s="220"/>
      <c r="B27" s="27"/>
      <c r="C27" s="27"/>
      <c r="D27" s="27"/>
      <c r="E27" s="27"/>
      <c r="F27" s="27"/>
      <c r="G27" s="27"/>
      <c r="H27" s="27"/>
      <c r="I27" s="27"/>
      <c r="J27" s="27"/>
      <c r="K27" s="59"/>
      <c r="L27" s="59"/>
      <c r="M27" s="126">
        <f>B27*B$3+C27*C$3+D27*D$3+E27*E$3+F27*F$3+G27*G$3+H27*H$3+I27*I$3+J27*J$3+K27*K$3+L27*L$3</f>
        <v>0</v>
      </c>
      <c r="N27" s="127"/>
      <c r="O27" s="152"/>
      <c r="P27" s="129"/>
    </row>
    <row r="28" spans="1:14" s="109" customFormat="1" ht="16.5" customHeight="1">
      <c r="A28" s="221"/>
      <c r="B28" s="130"/>
      <c r="C28" s="130"/>
      <c r="D28" s="130"/>
      <c r="E28" s="130"/>
      <c r="F28" s="130"/>
      <c r="G28" s="130"/>
      <c r="H28" s="130"/>
      <c r="I28" s="130"/>
      <c r="J28" s="130"/>
      <c r="K28" s="131"/>
      <c r="L28" s="131"/>
      <c r="M28" s="126">
        <f>B28*B$3+C28*C$3+D28*D$3+E28*E$3+F28*F$3+G28*G$3+H28*H$3+I28*I$3+J28*J$3+K28*K$3+L28*L$3</f>
        <v>0</v>
      </c>
      <c r="N28" s="127"/>
    </row>
    <row r="29" spans="1:14" s="109" customFormat="1" ht="16.5" customHeight="1" thickBot="1">
      <c r="A29" s="132" t="s">
        <v>2</v>
      </c>
      <c r="B29" s="54">
        <f>(B28+B27+B26)*B3</f>
        <v>0</v>
      </c>
      <c r="C29" s="54">
        <f aca="true" t="shared" si="3" ref="C29:K29">(C28+C27+C26)*C3</f>
        <v>0</v>
      </c>
      <c r="D29" s="54">
        <f t="shared" si="3"/>
        <v>0</v>
      </c>
      <c r="E29" s="54">
        <f t="shared" si="3"/>
        <v>0</v>
      </c>
      <c r="F29" s="54">
        <f t="shared" si="3"/>
        <v>0</v>
      </c>
      <c r="G29" s="54">
        <f t="shared" si="3"/>
        <v>0</v>
      </c>
      <c r="H29" s="54">
        <f t="shared" si="3"/>
        <v>0</v>
      </c>
      <c r="I29" s="54">
        <f t="shared" si="3"/>
        <v>0</v>
      </c>
      <c r="J29" s="54">
        <f t="shared" si="3"/>
        <v>0</v>
      </c>
      <c r="K29" s="54">
        <f t="shared" si="3"/>
        <v>0</v>
      </c>
      <c r="L29" s="54">
        <f>(L28+L27+L26)*L3</f>
        <v>0</v>
      </c>
      <c r="M29" s="133">
        <f>SUM(M26:M28)</f>
        <v>0</v>
      </c>
      <c r="N29" s="127"/>
    </row>
    <row r="30" spans="1:13" ht="16.5" customHeight="1">
      <c r="A30" s="212" t="s">
        <v>22</v>
      </c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</row>
    <row r="31" spans="1:17" ht="23.25" customHeight="1">
      <c r="A31" s="214" t="s">
        <v>55</v>
      </c>
      <c r="B31" s="214"/>
      <c r="C31" s="214"/>
      <c r="D31" s="214"/>
      <c r="E31" s="214"/>
      <c r="F31" s="214"/>
      <c r="G31" s="214"/>
      <c r="H31" s="214"/>
      <c r="I31" s="214"/>
      <c r="J31" s="214"/>
      <c r="K31" s="214"/>
      <c r="L31" s="214"/>
      <c r="M31" s="214"/>
      <c r="N31" s="214"/>
      <c r="O31" s="214"/>
      <c r="P31" s="134"/>
      <c r="Q31" s="134"/>
    </row>
    <row r="32" spans="1:15" ht="1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10"/>
      <c r="O32" s="110"/>
    </row>
  </sheetData>
  <sheetProtection password="CA31" sheet="1" selectLockedCells="1"/>
  <mergeCells count="20">
    <mergeCell ref="A4:A7"/>
    <mergeCell ref="B4:L5"/>
    <mergeCell ref="A26:A28"/>
    <mergeCell ref="D6:D7"/>
    <mergeCell ref="E6:E7"/>
    <mergeCell ref="F6:F7"/>
    <mergeCell ref="G6:G7"/>
    <mergeCell ref="I6:I7"/>
    <mergeCell ref="J6:J7"/>
    <mergeCell ref="K6:K7"/>
    <mergeCell ref="N4:N7"/>
    <mergeCell ref="A30:M30"/>
    <mergeCell ref="H6:H7"/>
    <mergeCell ref="N1:O1"/>
    <mergeCell ref="A31:O31"/>
    <mergeCell ref="C2:D2"/>
    <mergeCell ref="M4:M7"/>
    <mergeCell ref="B6:B7"/>
    <mergeCell ref="C6:C7"/>
    <mergeCell ref="L6:L7"/>
  </mergeCells>
  <printOptions/>
  <pageMargins left="0.4791666666666667" right="0.23958333333333334" top="0" bottom="0" header="0.31496062992125984" footer="0.31496062992125984"/>
  <pageSetup horizontalDpi="600" verticalDpi="600" orientation="landscape" paperSize="9" r:id="rId2"/>
  <headerFooter>
    <oddFooter>&amp;R&amp;8  561024          25.2.2019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8"/>
  <sheetViews>
    <sheetView showGridLines="0" view="pageLayout" workbookViewId="0" topLeftCell="A13">
      <selection activeCell="E13" sqref="E13"/>
    </sheetView>
  </sheetViews>
  <sheetFormatPr defaultColWidth="8.00390625" defaultRowHeight="12.75"/>
  <cols>
    <col min="1" max="1" width="29.140625" style="56" customWidth="1"/>
    <col min="2" max="2" width="5.28125" style="56" customWidth="1"/>
    <col min="3" max="3" width="9.8515625" style="56" customWidth="1"/>
    <col min="4" max="14" width="9.7109375" style="56" customWidth="1"/>
    <col min="15" max="16384" width="8.00390625" style="56" customWidth="1"/>
  </cols>
  <sheetData>
    <row r="1" spans="12:13" ht="22.5" customHeight="1">
      <c r="L1" s="111" t="s">
        <v>14</v>
      </c>
      <c r="M1" s="161">
        <v>2019</v>
      </c>
    </row>
    <row r="2" spans="12:14" ht="18" customHeight="1">
      <c r="L2" s="16" t="s">
        <v>15</v>
      </c>
      <c r="M2" s="66"/>
      <c r="N2" s="56" t="s">
        <v>23</v>
      </c>
    </row>
    <row r="3" ht="33" customHeight="1"/>
    <row r="4" spans="1:6" ht="18.75" customHeight="1">
      <c r="A4" s="109" t="s">
        <v>62</v>
      </c>
      <c r="B4" s="246"/>
      <c r="C4" s="246"/>
      <c r="D4" s="246"/>
      <c r="E4" s="246"/>
      <c r="F4" s="246"/>
    </row>
    <row r="5" spans="1:14" ht="18" customHeight="1">
      <c r="A5" s="10" t="s">
        <v>24</v>
      </c>
      <c r="B5" s="247"/>
      <c r="C5" s="247"/>
      <c r="D5" s="247"/>
      <c r="E5" s="247"/>
      <c r="F5" s="247"/>
      <c r="G5" s="110" t="s">
        <v>25</v>
      </c>
      <c r="I5" s="246"/>
      <c r="J5" s="246"/>
      <c r="K5" s="246"/>
      <c r="L5" s="246"/>
      <c r="M5" s="246"/>
      <c r="N5" s="246"/>
    </row>
    <row r="6" spans="1:14" ht="17.25" customHeight="1">
      <c r="A6" s="10" t="s">
        <v>26</v>
      </c>
      <c r="B6" s="247"/>
      <c r="C6" s="247"/>
      <c r="D6" s="247"/>
      <c r="E6" s="247"/>
      <c r="F6" s="247"/>
      <c r="G6" s="110" t="s">
        <v>27</v>
      </c>
      <c r="I6" s="247"/>
      <c r="J6" s="247"/>
      <c r="K6" s="247"/>
      <c r="L6" s="247"/>
      <c r="M6" s="247"/>
      <c r="N6" s="247"/>
    </row>
    <row r="7" ht="9" customHeight="1"/>
    <row r="8" ht="8.25" customHeight="1"/>
    <row r="9" spans="1:14" ht="22.5" customHeight="1">
      <c r="A9" s="240"/>
      <c r="B9" s="241"/>
      <c r="C9" s="250" t="s">
        <v>38</v>
      </c>
      <c r="D9" s="238" t="s">
        <v>5</v>
      </c>
      <c r="E9" s="238" t="s">
        <v>42</v>
      </c>
      <c r="F9" s="238" t="s">
        <v>6</v>
      </c>
      <c r="G9" s="238" t="s">
        <v>63</v>
      </c>
      <c r="H9" s="238" t="s">
        <v>7</v>
      </c>
      <c r="I9" s="238" t="s">
        <v>8</v>
      </c>
      <c r="J9" s="238" t="s">
        <v>9</v>
      </c>
      <c r="K9" s="238" t="s">
        <v>69</v>
      </c>
      <c r="L9" s="238" t="s">
        <v>10</v>
      </c>
      <c r="M9" s="248" t="s">
        <v>68</v>
      </c>
      <c r="N9" s="258" t="s">
        <v>70</v>
      </c>
    </row>
    <row r="10" spans="1:14" ht="20.25" customHeight="1">
      <c r="A10" s="242"/>
      <c r="B10" s="243"/>
      <c r="C10" s="251"/>
      <c r="D10" s="239"/>
      <c r="E10" s="239"/>
      <c r="F10" s="239"/>
      <c r="G10" s="239"/>
      <c r="H10" s="239"/>
      <c r="I10" s="239"/>
      <c r="J10" s="239"/>
      <c r="K10" s="239"/>
      <c r="L10" s="239"/>
      <c r="M10" s="249"/>
      <c r="N10" s="259"/>
    </row>
    <row r="11" spans="1:14" ht="26.25" customHeight="1">
      <c r="A11" s="244" t="s">
        <v>28</v>
      </c>
      <c r="B11" s="245"/>
      <c r="C11" s="99"/>
      <c r="D11" s="100"/>
      <c r="E11" s="100"/>
      <c r="F11" s="100"/>
      <c r="G11" s="100"/>
      <c r="H11" s="100"/>
      <c r="I11" s="100"/>
      <c r="J11" s="100"/>
      <c r="K11" s="100"/>
      <c r="L11" s="100"/>
      <c r="M11" s="100"/>
      <c r="N11" s="100"/>
    </row>
    <row r="12" spans="1:14" ht="22.5" customHeight="1">
      <c r="A12" s="252" t="s">
        <v>29</v>
      </c>
      <c r="B12" s="253"/>
      <c r="C12" s="101" t="s">
        <v>11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</row>
    <row r="13" spans="1:14" ht="23.25" customHeight="1">
      <c r="A13" s="254"/>
      <c r="B13" s="255"/>
      <c r="C13" s="101" t="s">
        <v>11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</row>
    <row r="14" spans="1:14" ht="24.75" customHeight="1">
      <c r="A14" s="256"/>
      <c r="B14" s="257"/>
      <c r="C14" s="102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</row>
    <row r="15" spans="1:14" ht="26.25" customHeight="1">
      <c r="A15" s="244" t="s">
        <v>30</v>
      </c>
      <c r="B15" s="245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</row>
    <row r="16" spans="1:14" ht="26.25" customHeight="1">
      <c r="A16" s="244" t="s">
        <v>31</v>
      </c>
      <c r="B16" s="245"/>
      <c r="C16" s="101"/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</row>
    <row r="17" spans="1:14" ht="26.25" customHeight="1">
      <c r="A17" s="230" t="s">
        <v>64</v>
      </c>
      <c r="B17" s="231"/>
      <c r="C17" s="232"/>
      <c r="D17" s="103">
        <f>D11+D12+D13+D14+D15+D16</f>
        <v>0</v>
      </c>
      <c r="E17" s="103">
        <f aca="true" t="shared" si="0" ref="E17:N17">E11+E12+E13+E14+E15+E16</f>
        <v>0</v>
      </c>
      <c r="F17" s="103">
        <f t="shared" si="0"/>
        <v>0</v>
      </c>
      <c r="G17" s="103">
        <f t="shared" si="0"/>
        <v>0</v>
      </c>
      <c r="H17" s="103">
        <f t="shared" si="0"/>
        <v>0</v>
      </c>
      <c r="I17" s="103">
        <f t="shared" si="0"/>
        <v>0</v>
      </c>
      <c r="J17" s="103">
        <f t="shared" si="0"/>
        <v>0</v>
      </c>
      <c r="K17" s="103">
        <f t="shared" si="0"/>
        <v>0</v>
      </c>
      <c r="L17" s="103">
        <f t="shared" si="0"/>
        <v>0</v>
      </c>
      <c r="M17" s="103">
        <f>M11+M12+M13+M14+M15+M16</f>
        <v>0</v>
      </c>
      <c r="N17" s="103">
        <f t="shared" si="0"/>
        <v>0</v>
      </c>
    </row>
    <row r="18" spans="1:14" ht="26.25" customHeight="1">
      <c r="A18" s="230" t="s">
        <v>32</v>
      </c>
      <c r="B18" s="231"/>
      <c r="C18" s="232"/>
      <c r="D18" s="103">
        <f>'Extrablankett, paket'!B32+MåltiderF!B24</f>
        <v>0</v>
      </c>
      <c r="E18" s="103">
        <f>'Extrablankett, paket'!C32+MåltiderF!C24</f>
        <v>0</v>
      </c>
      <c r="F18" s="103">
        <f>'Extrablankett, paket'!D32+MåltiderF!D24</f>
        <v>0</v>
      </c>
      <c r="G18" s="103">
        <f>'Extrablankett, paket'!E32+MåltiderF!E24</f>
        <v>0</v>
      </c>
      <c r="H18" s="103">
        <f>'Extrablankett, paket'!F32+MåltiderF!F24</f>
        <v>0</v>
      </c>
      <c r="I18" s="103">
        <f>'Extrablankett, paket'!G32+MåltiderF!G24</f>
        <v>0</v>
      </c>
      <c r="J18" s="103">
        <f>'Extrablankett, paket'!H32+MåltiderF!H24</f>
        <v>0</v>
      </c>
      <c r="K18" s="103">
        <f>'Extrablankett, paket'!I32+MåltiderF!I24</f>
        <v>0</v>
      </c>
      <c r="L18" s="103">
        <f>'Extrablankett, paket'!J32+MåltiderF!J24</f>
        <v>0</v>
      </c>
      <c r="M18" s="103">
        <f>'Extrablankett, paket'!K32+MåltiderF!K24</f>
        <v>0</v>
      </c>
      <c r="N18" s="103">
        <f>'Extrablankett, paket'!L32+MåltiderF!L24</f>
        <v>0</v>
      </c>
    </row>
    <row r="19" spans="1:14" ht="26.25" customHeight="1">
      <c r="A19" s="230" t="s">
        <v>33</v>
      </c>
      <c r="B19" s="231"/>
      <c r="C19" s="232"/>
      <c r="D19" s="104">
        <f>PaketF!B29+MåltiderF!B29</f>
        <v>0</v>
      </c>
      <c r="E19" s="104">
        <f>PaketF!C29+MåltiderF!C29</f>
        <v>0</v>
      </c>
      <c r="F19" s="104">
        <f>PaketF!D29+MåltiderF!D29</f>
        <v>0</v>
      </c>
      <c r="G19" s="104">
        <f>PaketF!E29+MåltiderF!E29</f>
        <v>0</v>
      </c>
      <c r="H19" s="104">
        <f>PaketF!F29+MåltiderF!F29</f>
        <v>0</v>
      </c>
      <c r="I19" s="104">
        <f>PaketF!G29+MåltiderF!G29</f>
        <v>0</v>
      </c>
      <c r="J19" s="104">
        <f>PaketF!H29+MåltiderF!H29</f>
        <v>0</v>
      </c>
      <c r="K19" s="104">
        <f>PaketF!I29+MåltiderF!I29</f>
        <v>0</v>
      </c>
      <c r="L19" s="104">
        <f>PaketF!J29+MåltiderF!J29</f>
        <v>0</v>
      </c>
      <c r="M19" s="104">
        <f>PaketF!K29+MåltiderF!K29</f>
        <v>0</v>
      </c>
      <c r="N19" s="104">
        <f>PaketF!L29+MåltiderF!L29</f>
        <v>0</v>
      </c>
    </row>
    <row r="20" spans="1:14" ht="26.25" customHeight="1">
      <c r="A20" s="225" t="s">
        <v>65</v>
      </c>
      <c r="B20" s="226"/>
      <c r="C20" s="227"/>
      <c r="D20" s="105">
        <f>D17-D18-D19</f>
        <v>0</v>
      </c>
      <c r="E20" s="105">
        <f aca="true" t="shared" si="1" ref="E20:N20">E17-E18-E19</f>
        <v>0</v>
      </c>
      <c r="F20" s="105">
        <f t="shared" si="1"/>
        <v>0</v>
      </c>
      <c r="G20" s="105">
        <f t="shared" si="1"/>
        <v>0</v>
      </c>
      <c r="H20" s="105">
        <f t="shared" si="1"/>
        <v>0</v>
      </c>
      <c r="I20" s="105">
        <f t="shared" si="1"/>
        <v>0</v>
      </c>
      <c r="J20" s="105">
        <f t="shared" si="1"/>
        <v>0</v>
      </c>
      <c r="K20" s="105">
        <f t="shared" si="1"/>
        <v>0</v>
      </c>
      <c r="L20" s="105">
        <f t="shared" si="1"/>
        <v>0</v>
      </c>
      <c r="M20" s="105">
        <f t="shared" si="1"/>
        <v>0</v>
      </c>
      <c r="N20" s="105">
        <f t="shared" si="1"/>
        <v>0</v>
      </c>
    </row>
    <row r="21" ht="12" customHeight="1"/>
    <row r="22" spans="1:9" ht="28.5" customHeight="1">
      <c r="A22" s="223" t="s">
        <v>37</v>
      </c>
      <c r="B22" s="224"/>
      <c r="C22" s="106">
        <f>PaketF!N23</f>
        <v>0</v>
      </c>
      <c r="D22" s="10"/>
      <c r="E22" s="233" t="s">
        <v>71</v>
      </c>
      <c r="F22" s="234"/>
      <c r="G22" s="234"/>
      <c r="H22" s="235"/>
      <c r="I22" s="80"/>
    </row>
    <row r="23" spans="1:9" ht="29.25" customHeight="1">
      <c r="A23" s="228" t="s">
        <v>36</v>
      </c>
      <c r="B23" s="229"/>
      <c r="C23" s="106">
        <f>MåltiderF!M23</f>
        <v>0</v>
      </c>
      <c r="D23" s="10"/>
      <c r="E23" s="233" t="s">
        <v>72</v>
      </c>
      <c r="F23" s="234"/>
      <c r="G23" s="234"/>
      <c r="H23" s="235"/>
      <c r="I23" s="80"/>
    </row>
    <row r="24" spans="1:4" ht="18" customHeight="1">
      <c r="A24" s="107" t="s">
        <v>47</v>
      </c>
      <c r="B24" s="68"/>
      <c r="C24" s="67"/>
      <c r="D24" s="67"/>
    </row>
    <row r="25" spans="1:14" ht="20.25" customHeight="1">
      <c r="A25" s="108" t="s">
        <v>34</v>
      </c>
      <c r="B25" s="55"/>
      <c r="C25" s="222"/>
      <c r="D25" s="222"/>
      <c r="E25" s="222"/>
      <c r="F25" s="156"/>
      <c r="G25" s="155" t="s">
        <v>35</v>
      </c>
      <c r="H25" s="222"/>
      <c r="I25" s="222"/>
      <c r="J25" s="222"/>
      <c r="K25" s="222"/>
      <c r="L25" s="222"/>
      <c r="M25" s="222"/>
      <c r="N25" s="222"/>
    </row>
    <row r="26" ht="12" customHeight="1"/>
    <row r="27" spans="1:14" s="57" customFormat="1" ht="15" customHeight="1">
      <c r="A27" s="236" t="s">
        <v>75</v>
      </c>
      <c r="B27" s="237"/>
      <c r="C27" s="237"/>
      <c r="D27" s="237"/>
      <c r="E27" s="237"/>
      <c r="F27" s="237"/>
      <c r="G27" s="237"/>
      <c r="H27" s="237"/>
      <c r="I27" s="237"/>
      <c r="J27" s="237"/>
      <c r="K27" s="237"/>
      <c r="L27" s="237"/>
      <c r="M27" s="237"/>
      <c r="N27" s="237"/>
    </row>
    <row r="28" s="57" customFormat="1" ht="11.25" customHeight="1">
      <c r="A28" s="109" t="s">
        <v>76</v>
      </c>
    </row>
    <row r="29" s="57" customFormat="1" ht="12"/>
  </sheetData>
  <sheetProtection password="CA31" sheet="1" selectLockedCells="1"/>
  <mergeCells count="33">
    <mergeCell ref="H9:H10"/>
    <mergeCell ref="L9:L10"/>
    <mergeCell ref="N9:N10"/>
    <mergeCell ref="B4:F4"/>
    <mergeCell ref="B5:F5"/>
    <mergeCell ref="B6:F6"/>
    <mergeCell ref="I5:N5"/>
    <mergeCell ref="I6:N6"/>
    <mergeCell ref="A15:B15"/>
    <mergeCell ref="M9:M10"/>
    <mergeCell ref="C9:C10"/>
    <mergeCell ref="A11:B11"/>
    <mergeCell ref="A12:B14"/>
    <mergeCell ref="A27:N27"/>
    <mergeCell ref="J9:J10"/>
    <mergeCell ref="K9:K10"/>
    <mergeCell ref="G9:G10"/>
    <mergeCell ref="E9:E10"/>
    <mergeCell ref="D9:D10"/>
    <mergeCell ref="F9:F10"/>
    <mergeCell ref="A9:B10"/>
    <mergeCell ref="A16:B16"/>
    <mergeCell ref="I9:I10"/>
    <mergeCell ref="C25:E25"/>
    <mergeCell ref="H25:N25"/>
    <mergeCell ref="A22:B22"/>
    <mergeCell ref="A20:C20"/>
    <mergeCell ref="A23:B23"/>
    <mergeCell ref="A17:C17"/>
    <mergeCell ref="E22:H22"/>
    <mergeCell ref="E23:H23"/>
    <mergeCell ref="A18:C18"/>
    <mergeCell ref="A19:C19"/>
  </mergeCells>
  <printOptions/>
  <pageMargins left="0.31496062992125984" right="0.2362204724409449" top="0" bottom="0" header="0.31496062992125984" footer="0.31496062992125984"/>
  <pageSetup horizontalDpi="1200" verticalDpi="1200" orientation="landscape" paperSize="9" scale="95" r:id="rId2"/>
  <headerFooter>
    <oddFooter>&amp;R&amp;8  561024          25.2.2019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Mavi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laakkovi</dc:creator>
  <cp:keywords/>
  <dc:description/>
  <cp:lastModifiedBy>Pirilä Päivi</cp:lastModifiedBy>
  <cp:lastPrinted>2019-01-10T12:30:15Z</cp:lastPrinted>
  <dcterms:created xsi:type="dcterms:W3CDTF">2011-04-11T05:09:24Z</dcterms:created>
  <dcterms:modified xsi:type="dcterms:W3CDTF">2019-03-06T10:18:54Z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-246770454</vt:i4>
  </property>
  <property fmtid="{D5CDD505-2E9C-101B-9397-08002B2CF9AE}" pid="3" name="_NewReviewCycle">
    <vt:lpwstr/>
  </property>
  <property fmtid="{D5CDD505-2E9C-101B-9397-08002B2CF9AE}" pid="4" name="_EmailSubject">
    <vt:lpwstr>Ruotsinkielisten lomakkeiden numerot</vt:lpwstr>
  </property>
  <property fmtid="{D5CDD505-2E9C-101B-9397-08002B2CF9AE}" pid="5" name="_AuthorEmail">
    <vt:lpwstr>Vieno.Laakkonen@mavi.fi</vt:lpwstr>
  </property>
  <property fmtid="{D5CDD505-2E9C-101B-9397-08002B2CF9AE}" pid="6" name="_AuthorEmailDisplayName">
    <vt:lpwstr>Laakkonen Vieno</vt:lpwstr>
  </property>
  <property fmtid="{D5CDD505-2E9C-101B-9397-08002B2CF9AE}" pid="7" name="_PreviousAdHocReviewCycleID">
    <vt:i4>-1523472048</vt:i4>
  </property>
  <property fmtid="{D5CDD505-2E9C-101B-9397-08002B2CF9AE}" pid="8" name="_ReviewingToolsShownOnce">
    <vt:lpwstr/>
  </property>
  <property fmtid="{D5CDD505-2E9C-101B-9397-08002B2CF9AE}" pid="9" name="PublishingExpirationDate">
    <vt:lpwstr/>
  </property>
  <property fmtid="{D5CDD505-2E9C-101B-9397-08002B2CF9AE}" pid="10" name="PublishingStartDate">
    <vt:lpwstr/>
  </property>
</Properties>
</file>