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valtion.fi\yhteiset tiedostot\ruoka\ELLI\KASVI\LAVA\Vuosi-ilmoitukset\2021\Lomakkeet_2021_päivitettävä\Excel-tiedostot\FI-lomakkeet\"/>
    </mc:Choice>
  </mc:AlternateContent>
  <xr:revisionPtr revIDLastSave="0" documentId="14_{5C1C3078-AF8C-452D-A606-4ECDB2651EFA}" xr6:coauthVersionLast="46" xr6:coauthVersionMax="46" xr10:uidLastSave="{00000000-0000-0000-0000-000000000000}"/>
  <bookViews>
    <workbookView xWindow="28680" yWindow="-120" windowWidth="29040" windowHeight="17640" activeTab="1" xr2:uid="{00000000-000D-0000-FFFF-FFFF00000000}"/>
  </bookViews>
  <sheets>
    <sheet name="Ilmoittaja_Täyttöohje" sheetId="6" r:id="rId1"/>
    <sheet name="2 Kalkitusaineet" sheetId="2" r:id="rId2"/>
    <sheet name="Kansallinen tyyppinimiluettelo" sheetId="3" r:id="rId3"/>
    <sheet name="Koonti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4" i="2"/>
  <c r="A3" i="2"/>
  <c r="U20" i="5" l="1"/>
  <c r="T20" i="5"/>
  <c r="S20" i="5"/>
  <c r="R20" i="5"/>
  <c r="Q20" i="5"/>
  <c r="P20" i="5"/>
  <c r="O20" i="5"/>
  <c r="N20" i="5"/>
  <c r="M20" i="5"/>
  <c r="L20" i="5"/>
  <c r="K20" i="5"/>
  <c r="U19" i="5"/>
  <c r="T19" i="5"/>
  <c r="S19" i="5"/>
  <c r="R19" i="5"/>
  <c r="Q19" i="5"/>
  <c r="P19" i="5"/>
  <c r="O19" i="5"/>
  <c r="N19" i="5"/>
  <c r="M19" i="5"/>
  <c r="L19" i="5"/>
  <c r="K19" i="5"/>
  <c r="U18" i="5"/>
  <c r="T18" i="5"/>
  <c r="S18" i="5"/>
  <c r="R18" i="5"/>
  <c r="Q18" i="5"/>
  <c r="P18" i="5"/>
  <c r="O18" i="5"/>
  <c r="N18" i="5"/>
  <c r="M18" i="5"/>
  <c r="L18" i="5"/>
  <c r="K18" i="5"/>
  <c r="U17" i="5"/>
  <c r="T17" i="5"/>
  <c r="S17" i="5"/>
  <c r="R17" i="5"/>
  <c r="Q17" i="5"/>
  <c r="P17" i="5"/>
  <c r="O17" i="5"/>
  <c r="N17" i="5"/>
  <c r="M17" i="5"/>
  <c r="L17" i="5"/>
  <c r="K17" i="5"/>
  <c r="U16" i="5"/>
  <c r="T16" i="5"/>
  <c r="S16" i="5"/>
  <c r="R16" i="5"/>
  <c r="Q16" i="5"/>
  <c r="P16" i="5"/>
  <c r="O16" i="5"/>
  <c r="N16" i="5"/>
  <c r="M16" i="5"/>
  <c r="L16" i="5"/>
  <c r="K16" i="5"/>
  <c r="U15" i="5"/>
  <c r="T15" i="5"/>
  <c r="S15" i="5"/>
  <c r="R15" i="5"/>
  <c r="Q15" i="5"/>
  <c r="P15" i="5"/>
  <c r="O15" i="5"/>
  <c r="N15" i="5"/>
  <c r="M15" i="5"/>
  <c r="L15" i="5"/>
  <c r="K15" i="5"/>
  <c r="U14" i="5"/>
  <c r="T14" i="5"/>
  <c r="S14" i="5"/>
  <c r="R14" i="5"/>
  <c r="Q14" i="5"/>
  <c r="P14" i="5"/>
  <c r="O14" i="5"/>
  <c r="N14" i="5"/>
  <c r="M14" i="5"/>
  <c r="L14" i="5"/>
  <c r="K14" i="5"/>
  <c r="U13" i="5"/>
  <c r="T13" i="5"/>
  <c r="S13" i="5"/>
  <c r="R13" i="5"/>
  <c r="Q13" i="5"/>
  <c r="P13" i="5"/>
  <c r="O13" i="5"/>
  <c r="N13" i="5"/>
  <c r="M13" i="5"/>
  <c r="L13" i="5"/>
  <c r="K13" i="5"/>
  <c r="U12" i="5"/>
  <c r="T12" i="5"/>
  <c r="S12" i="5"/>
  <c r="R12" i="5"/>
  <c r="Q12" i="5"/>
  <c r="P12" i="5"/>
  <c r="O12" i="5"/>
  <c r="N12" i="5"/>
  <c r="M12" i="5"/>
  <c r="L12" i="5"/>
  <c r="K12" i="5"/>
  <c r="U11" i="5"/>
  <c r="T11" i="5"/>
  <c r="S11" i="5"/>
  <c r="R11" i="5"/>
  <c r="Q11" i="5"/>
  <c r="P11" i="5"/>
  <c r="O11" i="5"/>
  <c r="N11" i="5"/>
  <c r="M11" i="5"/>
  <c r="L11" i="5"/>
  <c r="K11" i="5"/>
  <c r="U10" i="5"/>
  <c r="T10" i="5"/>
  <c r="S10" i="5"/>
  <c r="R10" i="5"/>
  <c r="Q10" i="5"/>
  <c r="P10" i="5"/>
  <c r="O10" i="5"/>
  <c r="N10" i="5"/>
  <c r="M10" i="5"/>
  <c r="L10" i="5"/>
  <c r="K10" i="5"/>
  <c r="U9" i="5"/>
  <c r="T9" i="5"/>
  <c r="S9" i="5"/>
  <c r="R9" i="5"/>
  <c r="Q9" i="5"/>
  <c r="P9" i="5"/>
  <c r="O9" i="5"/>
  <c r="N9" i="5"/>
  <c r="M9" i="5"/>
  <c r="L9" i="5"/>
  <c r="K9" i="5"/>
  <c r="U8" i="5"/>
  <c r="T8" i="5"/>
  <c r="S8" i="5"/>
  <c r="R8" i="5"/>
  <c r="Q8" i="5"/>
  <c r="P8" i="5"/>
  <c r="O8" i="5"/>
  <c r="N8" i="5"/>
  <c r="M8" i="5"/>
  <c r="L8" i="5"/>
  <c r="K8" i="5"/>
  <c r="U7" i="5"/>
  <c r="T7" i="5"/>
  <c r="S7" i="5"/>
  <c r="R7" i="5"/>
  <c r="Q7" i="5"/>
  <c r="P7" i="5"/>
  <c r="O7" i="5"/>
  <c r="N7" i="5"/>
  <c r="M7" i="5"/>
  <c r="L7" i="5"/>
  <c r="K7" i="5"/>
  <c r="U6" i="5"/>
  <c r="T6" i="5"/>
  <c r="S6" i="5"/>
  <c r="R6" i="5"/>
  <c r="Q6" i="5"/>
  <c r="P6" i="5"/>
  <c r="O6" i="5"/>
  <c r="N6" i="5"/>
  <c r="M6" i="5"/>
  <c r="L6" i="5"/>
  <c r="K6" i="5"/>
  <c r="U5" i="5"/>
  <c r="T5" i="5"/>
  <c r="S5" i="5"/>
  <c r="R5" i="5"/>
  <c r="Q5" i="5"/>
  <c r="P5" i="5"/>
  <c r="O5" i="5"/>
  <c r="N5" i="5"/>
  <c r="M5" i="5"/>
  <c r="L5" i="5"/>
  <c r="K5" i="5"/>
  <c r="U4" i="5"/>
  <c r="T4" i="5"/>
  <c r="S4" i="5"/>
  <c r="R4" i="5"/>
  <c r="Q4" i="5"/>
  <c r="P4" i="5"/>
  <c r="O4" i="5"/>
  <c r="N4" i="5"/>
  <c r="M4" i="5"/>
  <c r="L4" i="5"/>
  <c r="K4" i="5"/>
  <c r="U3" i="5"/>
  <c r="T3" i="5"/>
  <c r="S3" i="5"/>
  <c r="R3" i="5"/>
  <c r="Q3" i="5"/>
  <c r="P3" i="5"/>
  <c r="O3" i="5"/>
  <c r="N3" i="5"/>
  <c r="M3" i="5"/>
  <c r="L3" i="5" l="1"/>
  <c r="H20" i="5" l="1"/>
  <c r="F20" i="5"/>
  <c r="D20" i="5"/>
  <c r="H19" i="5"/>
  <c r="F19" i="5"/>
  <c r="D19" i="5"/>
  <c r="H18" i="5"/>
  <c r="F18" i="5"/>
  <c r="D18" i="5"/>
  <c r="H17" i="5"/>
  <c r="F17" i="5"/>
  <c r="D17" i="5"/>
  <c r="H16" i="5"/>
  <c r="F16" i="5"/>
  <c r="D16" i="5"/>
  <c r="H15" i="5"/>
  <c r="F15" i="5"/>
  <c r="D15" i="5"/>
  <c r="H14" i="5"/>
  <c r="F14" i="5"/>
  <c r="D14" i="5"/>
  <c r="H13" i="5"/>
  <c r="F13" i="5"/>
  <c r="D13" i="5"/>
  <c r="H12" i="5"/>
  <c r="F12" i="5"/>
  <c r="D12" i="5"/>
  <c r="H11" i="5"/>
  <c r="F11" i="5"/>
  <c r="D11" i="5"/>
  <c r="H10" i="5"/>
  <c r="F10" i="5"/>
  <c r="D10" i="5"/>
  <c r="H9" i="5"/>
  <c r="F9" i="5"/>
  <c r="D9" i="5"/>
  <c r="H8" i="5"/>
  <c r="F8" i="5"/>
  <c r="D8" i="5"/>
  <c r="H7" i="5"/>
  <c r="F7" i="5"/>
  <c r="D7" i="5"/>
  <c r="H6" i="5"/>
  <c r="F6" i="5"/>
  <c r="D6" i="5"/>
  <c r="H5" i="5"/>
  <c r="F5" i="5"/>
  <c r="D5" i="5"/>
  <c r="H4" i="5"/>
  <c r="F4" i="5"/>
  <c r="D4" i="5"/>
  <c r="K3" i="5"/>
  <c r="H3" i="5"/>
  <c r="F3" i="5"/>
  <c r="D3" i="5"/>
  <c r="H1" i="2"/>
  <c r="G1" i="2"/>
  <c r="F1" i="2"/>
  <c r="E1" i="2"/>
  <c r="D1" i="2"/>
  <c r="C1" i="2"/>
  <c r="H39" i="2"/>
  <c r="H40" i="2" s="1"/>
  <c r="H44" i="2" s="1"/>
  <c r="G39" i="2"/>
  <c r="G40" i="2" s="1"/>
  <c r="G45" i="2" s="1"/>
  <c r="F39" i="2"/>
  <c r="E39" i="2"/>
  <c r="D39" i="2"/>
  <c r="D40" i="2" s="1"/>
  <c r="D44" i="2" s="1"/>
  <c r="C39" i="2"/>
  <c r="C40" i="2" s="1"/>
  <c r="C45" i="2" s="1"/>
  <c r="H24" i="2"/>
  <c r="G24" i="2"/>
  <c r="F24" i="2"/>
  <c r="E24" i="2"/>
  <c r="D24" i="2"/>
  <c r="C24" i="2"/>
  <c r="I16" i="5" l="1"/>
  <c r="I20" i="5"/>
  <c r="I12" i="5"/>
  <c r="I7" i="5"/>
  <c r="I8" i="5"/>
  <c r="I4" i="5"/>
  <c r="I6" i="5"/>
  <c r="I9" i="5"/>
  <c r="I11" i="5"/>
  <c r="I13" i="5"/>
  <c r="I15" i="5"/>
  <c r="I17" i="5"/>
  <c r="I19" i="5"/>
  <c r="I3" i="5"/>
  <c r="I5" i="5"/>
  <c r="I10" i="5"/>
  <c r="I14" i="5"/>
  <c r="I18" i="5"/>
  <c r="E40" i="2"/>
  <c r="E44" i="2" s="1"/>
  <c r="H45" i="2"/>
  <c r="F40" i="2"/>
  <c r="F45" i="2" s="1"/>
  <c r="C44" i="2"/>
  <c r="G44" i="2"/>
  <c r="D45" i="2"/>
  <c r="E45" i="2" l="1"/>
  <c r="B44" i="2"/>
  <c r="F44" i="2"/>
</calcChain>
</file>

<file path=xl/sharedStrings.xml><?xml version="1.0" encoding="utf-8"?>
<sst xmlns="http://schemas.openxmlformats.org/spreadsheetml/2006/main" count="182" uniqueCount="133">
  <si>
    <t>Lomake 12607:2</t>
  </si>
  <si>
    <t>KALKITUSAINEIDEN VALMISTUS</t>
  </si>
  <si>
    <t>Lomakkeella ilmoitetaan seuraaviin tyyppinimiryhmiin kuuluvat kalkitusaineet:
kalkkikivet ja muut kalkitusaineet (2A1) ja sellaisenaan kalkitusaineena käytettävät sivutuotteet (2A2)</t>
  </si>
  <si>
    <t>Linkki rekisteriin tästä.</t>
  </si>
  <si>
    <t>Lomakkeeseen voi tarvittaessa lisätä uusia sarakkeita tai rivejä.</t>
  </si>
  <si>
    <t>Vain sellaisia lannoitevalmisteita, joiden tyyppinimi löytyy joko kansallisesta tyyppinimiluettelosta tai EY-asetuksen mukaisesta lannoitetyyppien luettelosta, saa saattaa markkinoille, valmistaa markkinoille saattamista varten tai tuoda maahan.</t>
  </si>
  <si>
    <t>Sähköpostitse osoitteella:</t>
  </si>
  <si>
    <t xml:space="preserve">Postitse osoitteella: </t>
  </si>
  <si>
    <t>Sähköpostiosoite:</t>
  </si>
  <si>
    <t>Tuote 1</t>
  </si>
  <si>
    <t>Tuote 2</t>
  </si>
  <si>
    <t>Tuote 3</t>
  </si>
  <si>
    <t>Tuote 4</t>
  </si>
  <si>
    <t>Tuote 5</t>
  </si>
  <si>
    <t>Tuote 6</t>
  </si>
  <si>
    <t>Valmisteen kauppanimi:</t>
  </si>
  <si>
    <t>Valmistuspaikka:</t>
  </si>
  <si>
    <t>Urakoitsijan nimi:</t>
  </si>
  <si>
    <t xml:space="preserve"> (osoite ja puhelinnumero lisätietoihin)</t>
  </si>
  <si>
    <t>tn</t>
  </si>
  <si>
    <t>Vientiin EU-alueen ulkopuolelle (vientimaat ilmoitettava lisätiedoissa)</t>
  </si>
  <si>
    <t>Lisätietoja:</t>
  </si>
  <si>
    <t>Tietojen tarkistusrivi: Lukuarvot</t>
  </si>
  <si>
    <t>Kansallinen lannoitevalmisteiden tyyppinimiluettelo: Kalkitusaineet</t>
  </si>
  <si>
    <t>Tyyppinimi</t>
  </si>
  <si>
    <t>2 Kalkitusaineet</t>
  </si>
  <si>
    <t>2A1 Kalkkikivet ja muut kalkitusaineet</t>
  </si>
  <si>
    <t>2A101</t>
  </si>
  <si>
    <t>Kalkkikivi</t>
  </si>
  <si>
    <t>2A102</t>
  </si>
  <si>
    <t>Dolomiittikalkkikivi</t>
  </si>
  <si>
    <t>2A103</t>
  </si>
  <si>
    <t>Tuhkapitoinen kalkkirae</t>
  </si>
  <si>
    <t>2A104</t>
  </si>
  <si>
    <t>Biotiitti</t>
  </si>
  <si>
    <t>2A105</t>
  </si>
  <si>
    <t>Kalkitusaineen ja sellaisenaan kalkitusaineena käytettävän sivutuotteen seos</t>
  </si>
  <si>
    <t>2A2 Sellaisenaan kalkitusaineena käytettävät sivutuotteet</t>
  </si>
  <si>
    <t>2A202</t>
  </si>
  <si>
    <t>Masuunikuona</t>
  </si>
  <si>
    <t>2A203</t>
  </si>
  <si>
    <t>Teräskuona</t>
  </si>
  <si>
    <t>2A204</t>
  </si>
  <si>
    <t>Meesakalkki</t>
  </si>
  <si>
    <t>2A205</t>
  </si>
  <si>
    <t>Kalkkikiviseos</t>
  </si>
  <si>
    <t>2A206</t>
  </si>
  <si>
    <t>PCC-kalkin saostusjäännös</t>
  </si>
  <si>
    <t>2A207</t>
  </si>
  <si>
    <t>Kalkkiuunin suodinpöly</t>
  </si>
  <si>
    <t>2A208</t>
  </si>
  <si>
    <t>Kalkin sammutusjäännös</t>
  </si>
  <si>
    <t>2A209</t>
  </si>
  <si>
    <t>Kalkin rikastusjäännös</t>
  </si>
  <si>
    <t>2A210</t>
  </si>
  <si>
    <t>Kalkkipitoinen kiviaines</t>
  </si>
  <si>
    <t>2A211</t>
  </si>
  <si>
    <t>Sokeritehtaan puhdistamokalkki</t>
  </si>
  <si>
    <t>2A212</t>
  </si>
  <si>
    <t>Sellaisenaan kalkitusaineena käytettävien kalkitusaineiden seos</t>
  </si>
  <si>
    <t>2A213</t>
  </si>
  <si>
    <t>Munankuorikalkki</t>
  </si>
  <si>
    <t>Karbidikalkki</t>
  </si>
  <si>
    <t>Koontitaulukko; älä syötä tietoja tähän taulukkoon!</t>
  </si>
  <si>
    <t>Tyyppitunnus lomakkeella</t>
  </si>
  <si>
    <t>Tyyppitunnus
Elmossa</t>
  </si>
  <si>
    <t>Varasto 1.1.</t>
  </si>
  <si>
    <t>Tuote</t>
  </si>
  <si>
    <t>Määrätieto</t>
  </si>
  <si>
    <t>Pakkaaminen</t>
  </si>
  <si>
    <t>Lkm</t>
  </si>
  <si>
    <t>Alkuperämaa</t>
  </si>
  <si>
    <t>Tuontimaa</t>
  </si>
  <si>
    <t>TNL2A11</t>
  </si>
  <si>
    <t>TNL2A12</t>
  </si>
  <si>
    <t>TNL2A13</t>
  </si>
  <si>
    <t>TNL2A14</t>
  </si>
  <si>
    <t>TNL2A15</t>
  </si>
  <si>
    <t>TNL2A22</t>
  </si>
  <si>
    <t>TNL2A23</t>
  </si>
  <si>
    <t>TNL2A24</t>
  </si>
  <si>
    <t>TNL2A25</t>
  </si>
  <si>
    <t>TNL2A26</t>
  </si>
  <si>
    <t>TNL2A27</t>
  </si>
  <si>
    <t>TNL2A28</t>
  </si>
  <si>
    <t>TNL2A29</t>
  </si>
  <si>
    <t>TNL2A210</t>
  </si>
  <si>
    <t>TNL2A211</t>
  </si>
  <si>
    <t>TNL2A212</t>
  </si>
  <si>
    <t>TNL2A213</t>
  </si>
  <si>
    <t>TNL2A214</t>
  </si>
  <si>
    <t xml:space="preserve">Lannoitevalmistealan toimijan nimi: </t>
  </si>
  <si>
    <t xml:space="preserve">Asiakasnumero: </t>
  </si>
  <si>
    <t xml:space="preserve">Ilmoituksen antajan nimi: </t>
  </si>
  <si>
    <t>Puhelinnumero</t>
  </si>
  <si>
    <t>Täyttöohjeet:</t>
  </si>
  <si>
    <t>Asiakasnumero, jota ilmoitus koskee. Saman toimijan eri toimipaikat on rekisteröity omilla asiakasnumeroillaan.</t>
  </si>
  <si>
    <r>
      <t>Ilmoituksen palautus</t>
    </r>
    <r>
      <rPr>
        <sz val="10"/>
        <rFont val="Arial"/>
        <family val="2"/>
      </rPr>
      <t>:</t>
    </r>
  </si>
  <si>
    <t>Lomake 12607:2 KALKITUSAINEIDEN VALMISTUS</t>
  </si>
  <si>
    <t>Muu kuin lannoitevalmistekäyttö (esim. maanrakennus, poltto) tai loppusijoitus kaatopaikalle (ml. kaatopaikan maisemointi)</t>
  </si>
  <si>
    <t>Jatkojalostukseen kotimaassa (lannoitevalmisteen raaka-aineeksi)</t>
  </si>
  <si>
    <t>Peltoviljelyyn ja/tai avomaan ammattimaiseen puutarhaviljelyyn kotimaassa</t>
  </si>
  <si>
    <t>Metsälannoitukseen/-käyttöön kotimaassa</t>
  </si>
  <si>
    <t>Yksityisten kotitalouksien käyttöön sisätiloissa ja/tai puutarhassa</t>
  </si>
  <si>
    <t>Käyttö ammattimaisessa kasvihuoneviljelyssä (mm. ammattikasvualustat)</t>
  </si>
  <si>
    <t>Käyttö viherrakentamisessa tai viheralueiden kuten urheilu-, golfkenttien, tms. viheralueiden lannoitteena kotimaassa</t>
  </si>
  <si>
    <r>
      <t>Vientiin EU-alueelle (</t>
    </r>
    <r>
      <rPr>
        <sz val="8"/>
        <color rgb="FFFF0000"/>
        <rFont val="Arial"/>
        <family val="2"/>
      </rPr>
      <t>vientimaat ilmoitettava lisätiedoissa</t>
    </r>
    <r>
      <rPr>
        <sz val="8"/>
        <rFont val="Arial"/>
        <family val="2"/>
      </rPr>
      <t>)</t>
    </r>
  </si>
  <si>
    <r>
      <t>Vientiin EU-alueen ulkopuolelle (</t>
    </r>
    <r>
      <rPr>
        <sz val="8"/>
        <color rgb="FFFF0000"/>
        <rFont val="Arial"/>
        <family val="2"/>
      </rPr>
      <t>vientimaat ilmoitettava lisätiedoissa</t>
    </r>
    <r>
      <rPr>
        <sz val="8"/>
        <rFont val="Arial"/>
        <family val="2"/>
      </rPr>
      <t>)</t>
    </r>
  </si>
  <si>
    <t>Muu käyttö lannoitevalmisteena (lisätietoihin selitys käytöstä)</t>
  </si>
  <si>
    <t>Vientiin EU-alueelle (vientimaat ilmoitettava lisätiedoissa)</t>
  </si>
  <si>
    <t>2A214</t>
  </si>
  <si>
    <t xml:space="preserve">lannoite.ilmoitukset@ruokavirasto.fi </t>
  </si>
  <si>
    <t>Ruokavirasto</t>
  </si>
  <si>
    <t>Lannoitejaosto</t>
  </si>
  <si>
    <t>PL 200</t>
  </si>
  <si>
    <t>00027 RUOKAVIRASTO</t>
  </si>
  <si>
    <r>
      <t xml:space="preserve">Vuosi-ilmoituslomakkeet Ruokaviraston kotisivuilla osoitteessa:
</t>
    </r>
    <r>
      <rPr>
        <sz val="10"/>
        <rFont val="Arial"/>
        <family val="2"/>
      </rPr>
      <t>https://www.ruokavirasto.fi/tietoa-meista/asiointi/oppaat-ja-lomakkeet/yritykset/lannoitevalmisteet/vuosi-ilmoituslomakkeet/</t>
    </r>
  </si>
  <si>
    <t>Asiakasnumeronne ja lannoitevalmistealan toimintonne löytyvät valvontarekisteristä Ruokaviraston internetsivuilta.</t>
  </si>
  <si>
    <t>Muu kuin lannoitevalmistekäyttö (esim. maanrakennus, poltto) tai loppusijoitus kaatopaikalle (ml. kaatopaikan maisemointi), myös hävikit</t>
  </si>
  <si>
    <t>Tunnus</t>
  </si>
  <si>
    <t>2A201</t>
  </si>
  <si>
    <t>Sokeritehdaskalkki</t>
  </si>
  <si>
    <t>Lannoitevalmistelain 539/2006 11 §:n mukainen vuosi-ilmoitus ajalta 1.1. - 31.12.2021</t>
  </si>
  <si>
    <t>Lannoitevalmistelain mukainen vuosi-ilmoitus ajalta 1.1. - 31.12.2021</t>
  </si>
  <si>
    <t>A. Valmiin tuotteen varasto 1.1.2021</t>
  </si>
  <si>
    <t>Vuoden 2021 aikana valmistukseen käytetyt raaka-aineet (tuote, valmistaja ja alkuperä):</t>
  </si>
  <si>
    <t>Yhteensä raaka-aineita käytetty vuonna 2021</t>
  </si>
  <si>
    <t>B. Vuoden 2021 aikana valmistuneen
     luovutusvalmiin tuotteen määrä</t>
  </si>
  <si>
    <t>Valmiin tuotteen myynti tai luovutus vuoden 2021 aikana (sisältäen myös ennen vuotta 2021 valmistetut tuotteet, jotka myyty tai luovutettu vasta vuoden 2021 aikana):</t>
  </si>
  <si>
    <t>C. Myynti ja luovutus yhteensä vuonna 2021</t>
  </si>
  <si>
    <t>D. Valmiin tuotteen varasto 31.12.2021 (= A + B - C)</t>
  </si>
  <si>
    <r>
      <t xml:space="preserve">Valitse jokaiselle ilmoitettavalle kalkitusaineelle </t>
    </r>
    <r>
      <rPr>
        <b/>
        <sz val="10"/>
        <color rgb="FFFF0000"/>
        <rFont val="Arial"/>
        <family val="2"/>
      </rPr>
      <t>tunnus</t>
    </r>
    <r>
      <rPr>
        <sz val="10"/>
        <color rgb="FFFF0000"/>
        <rFont val="Arial"/>
        <family val="2"/>
      </rPr>
      <t xml:space="preserve"> kansallisesta tyyppinimiluettelosta.</t>
    </r>
  </si>
  <si>
    <r>
      <rPr>
        <b/>
        <sz val="11"/>
        <color theme="1"/>
        <rFont val="Calibri"/>
        <family val="2"/>
        <scheme val="minor"/>
      </rPr>
      <t>Valmisteen tyyppinimi: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</t>
    </r>
    <r>
      <rPr>
        <sz val="10"/>
        <color rgb="FFFF0000"/>
        <rFont val="Calibri"/>
        <family val="2"/>
        <scheme val="minor"/>
      </rPr>
      <t>valitse tunnus avautuvasta tyyppinimiluettelosta</t>
    </r>
    <r>
      <rPr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</si>
</sst>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7" tint="0.79998168889431442"/>
      <name val="Arial"/>
      <family val="2"/>
    </font>
    <font>
      <b/>
      <sz val="10"/>
      <color rgb="FFFF0000"/>
      <name val="Arial"/>
      <family val="2"/>
    </font>
    <font>
      <sz val="8"/>
      <color rgb="FF0000FF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5" fillId="2" borderId="0" xfId="1" applyFill="1" applyAlignment="1" applyProtection="1">
      <alignment vertical="top"/>
    </xf>
    <xf numFmtId="0" fontId="0" fillId="0" borderId="0" xfId="0" applyFill="1" applyBorder="1"/>
    <xf numFmtId="0" fontId="2" fillId="4" borderId="0" xfId="0" applyFont="1" applyFill="1"/>
    <xf numFmtId="0" fontId="2" fillId="7" borderId="1" xfId="0" applyFont="1" applyFill="1" applyBorder="1" applyAlignment="1">
      <alignment horizontal="center"/>
    </xf>
    <xf numFmtId="0" fontId="0" fillId="7" borderId="2" xfId="0" applyFill="1" applyBorder="1"/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/>
    </xf>
    <xf numFmtId="3" fontId="8" fillId="4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/>
    <xf numFmtId="0" fontId="2" fillId="4" borderId="0" xfId="0" applyFont="1" applyFill="1" applyAlignment="1">
      <alignment vertical="center"/>
    </xf>
    <xf numFmtId="0" fontId="8" fillId="8" borderId="17" xfId="0" applyFont="1" applyFill="1" applyBorder="1" applyAlignment="1">
      <alignment vertical="center" wrapText="1"/>
    </xf>
    <xf numFmtId="0" fontId="8" fillId="6" borderId="18" xfId="0" applyFont="1" applyFill="1" applyBorder="1" applyAlignment="1">
      <alignment vertical="center"/>
    </xf>
    <xf numFmtId="0" fontId="9" fillId="6" borderId="19" xfId="0" applyFont="1" applyFill="1" applyBorder="1"/>
    <xf numFmtId="0" fontId="9" fillId="4" borderId="1" xfId="0" applyFont="1" applyFill="1" applyBorder="1" applyAlignment="1"/>
    <xf numFmtId="3" fontId="9" fillId="4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/>
    <xf numFmtId="0" fontId="9" fillId="4" borderId="1" xfId="0" applyFont="1" applyFill="1" applyBorder="1" applyAlignment="1">
      <alignment horizontal="center"/>
    </xf>
    <xf numFmtId="0" fontId="8" fillId="6" borderId="20" xfId="0" applyFont="1" applyFill="1" applyBorder="1" applyAlignment="1"/>
    <xf numFmtId="0" fontId="8" fillId="6" borderId="21" xfId="0" applyFont="1" applyFill="1" applyBorder="1" applyAlignment="1">
      <alignment horizontal="center"/>
    </xf>
    <xf numFmtId="3" fontId="8" fillId="6" borderId="21" xfId="0" applyNumberFormat="1" applyFont="1" applyFill="1" applyBorder="1"/>
    <xf numFmtId="0" fontId="8" fillId="4" borderId="15" xfId="0" applyFont="1" applyFill="1" applyBorder="1" applyAlignment="1">
      <alignment vertical="center" wrapText="1"/>
    </xf>
    <xf numFmtId="0" fontId="8" fillId="6" borderId="17" xfId="0" applyFont="1" applyFill="1" applyBorder="1" applyAlignment="1">
      <alignment vertical="top" wrapText="1"/>
    </xf>
    <xf numFmtId="0" fontId="8" fillId="6" borderId="18" xfId="0" applyFont="1" applyFill="1" applyBorder="1" applyAlignment="1">
      <alignment vertical="top" wrapText="1"/>
    </xf>
    <xf numFmtId="3" fontId="9" fillId="6" borderId="19" xfId="0" applyNumberFormat="1" applyFont="1" applyFill="1" applyBorder="1" applyProtection="1">
      <protection locked="0"/>
    </xf>
    <xf numFmtId="3" fontId="9" fillId="6" borderId="19" xfId="0" applyNumberFormat="1" applyFont="1" applyFill="1" applyBorder="1"/>
    <xf numFmtId="0" fontId="2" fillId="4" borderId="0" xfId="0" applyFont="1" applyFill="1" applyAlignment="1">
      <alignment vertical="center" wrapText="1"/>
    </xf>
    <xf numFmtId="0" fontId="2" fillId="0" borderId="0" xfId="0" applyFont="1"/>
    <xf numFmtId="0" fontId="13" fillId="0" borderId="0" xfId="0" applyFont="1"/>
    <xf numFmtId="0" fontId="8" fillId="6" borderId="20" xfId="0" applyFont="1" applyFill="1" applyBorder="1" applyAlignment="1">
      <alignment vertical="center"/>
    </xf>
    <xf numFmtId="3" fontId="8" fillId="6" borderId="21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vertical="center"/>
    </xf>
    <xf numFmtId="3" fontId="8" fillId="6" borderId="16" xfId="0" applyNumberFormat="1" applyFont="1" applyFill="1" applyBorder="1" applyAlignment="1">
      <alignment horizontal="center" vertical="center"/>
    </xf>
    <xf numFmtId="3" fontId="8" fillId="6" borderId="16" xfId="0" applyNumberFormat="1" applyFont="1" applyFill="1" applyBorder="1"/>
    <xf numFmtId="0" fontId="8" fillId="4" borderId="22" xfId="0" applyFont="1" applyFill="1" applyBorder="1" applyAlignment="1">
      <alignment vertical="top"/>
    </xf>
    <xf numFmtId="0" fontId="9" fillId="0" borderId="0" xfId="0" applyFont="1" applyBorder="1"/>
    <xf numFmtId="0" fontId="9" fillId="0" borderId="23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2" fillId="9" borderId="0" xfId="0" applyFont="1" applyFill="1" applyAlignment="1">
      <alignment horizontal="right"/>
    </xf>
    <xf numFmtId="0" fontId="14" fillId="9" borderId="0" xfId="0" applyFont="1" applyFill="1" applyAlignment="1">
      <alignment horizontal="center"/>
    </xf>
    <xf numFmtId="0" fontId="15" fillId="9" borderId="0" xfId="0" applyFont="1" applyFill="1" applyAlignment="1">
      <alignment horizontal="center" vertical="center"/>
    </xf>
    <xf numFmtId="0" fontId="7" fillId="9" borderId="0" xfId="0" applyFont="1" applyFill="1"/>
    <xf numFmtId="0" fontId="16" fillId="9" borderId="0" xfId="0" applyFont="1" applyFill="1" applyAlignment="1">
      <alignment horizontal="center" vertical="center"/>
    </xf>
    <xf numFmtId="0" fontId="7" fillId="0" borderId="0" xfId="0" applyFont="1"/>
    <xf numFmtId="0" fontId="7" fillId="2" borderId="0" xfId="0" applyFont="1" applyFill="1" applyBorder="1" applyAlignment="1">
      <alignment horizontal="center" vertical="center"/>
    </xf>
    <xf numFmtId="0" fontId="3" fillId="5" borderId="0" xfId="0" applyFont="1" applyFill="1"/>
    <xf numFmtId="0" fontId="0" fillId="5" borderId="0" xfId="0" applyFill="1"/>
    <xf numFmtId="0" fontId="2" fillId="5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" fillId="0" borderId="0" xfId="0" applyFont="1" applyFill="1"/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7" fillId="0" borderId="0" xfId="0" applyFont="1"/>
    <xf numFmtId="0" fontId="12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Fill="1" applyBorder="1"/>
    <xf numFmtId="0" fontId="4" fillId="4" borderId="0" xfId="0" applyFont="1" applyFill="1" applyBorder="1"/>
    <xf numFmtId="0" fontId="4" fillId="4" borderId="0" xfId="0" applyFont="1" applyFill="1"/>
    <xf numFmtId="0" fontId="19" fillId="10" borderId="1" xfId="0" applyFont="1" applyFill="1" applyBorder="1" applyAlignment="1">
      <alignment vertical="center"/>
    </xf>
    <xf numFmtId="0" fontId="19" fillId="10" borderId="2" xfId="0" applyFont="1" applyFill="1" applyBorder="1" applyAlignment="1">
      <alignment vertical="center"/>
    </xf>
    <xf numFmtId="0" fontId="19" fillId="10" borderId="3" xfId="0" applyFont="1" applyFill="1" applyBorder="1" applyAlignment="1">
      <alignment vertical="center"/>
    </xf>
    <xf numFmtId="0" fontId="1" fillId="11" borderId="10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/>
    <xf numFmtId="3" fontId="4" fillId="4" borderId="0" xfId="0" applyNumberFormat="1" applyFont="1" applyFill="1" applyBorder="1"/>
    <xf numFmtId="0" fontId="19" fillId="3" borderId="0" xfId="0" applyFont="1" applyFill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1" fillId="4" borderId="0" xfId="0" applyFont="1" applyFill="1"/>
    <xf numFmtId="0" fontId="2" fillId="4" borderId="0" xfId="0" applyFont="1" applyFill="1" applyAlignment="1">
      <alignment horizontal="left" vertical="top"/>
    </xf>
    <xf numFmtId="0" fontId="14" fillId="2" borderId="0" xfId="0" applyFont="1" applyFill="1" applyAlignment="1">
      <alignment vertical="center"/>
    </xf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right" vertical="top" wrapText="1"/>
    </xf>
    <xf numFmtId="0" fontId="1" fillId="4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4" borderId="0" xfId="0" quotePrefix="1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8" fillId="4" borderId="25" xfId="0" applyFont="1" applyFill="1" applyBorder="1" applyAlignment="1">
      <alignment vertical="center" wrapText="1"/>
    </xf>
    <xf numFmtId="3" fontId="8" fillId="4" borderId="26" xfId="0" applyNumberFormat="1" applyFont="1" applyFill="1" applyBorder="1" applyAlignment="1">
      <alignment horizontal="center" vertical="center"/>
    </xf>
    <xf numFmtId="0" fontId="12" fillId="4" borderId="1" xfId="0" quotePrefix="1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/>
    <xf numFmtId="0" fontId="15" fillId="0" borderId="0" xfId="0" applyFont="1" applyFill="1" applyAlignment="1">
      <alignment vertical="center"/>
    </xf>
    <xf numFmtId="0" fontId="2" fillId="4" borderId="0" xfId="0" applyFont="1" applyFill="1" applyAlignment="1">
      <alignment horizontal="left" vertical="top" wrapText="1"/>
    </xf>
    <xf numFmtId="0" fontId="19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9" fillId="2" borderId="1" xfId="0" quotePrefix="1" applyFont="1" applyFill="1" applyBorder="1" applyAlignment="1">
      <alignment vertical="center"/>
    </xf>
    <xf numFmtId="0" fontId="5" fillId="2" borderId="1" xfId="1" applyFill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5" fillId="4" borderId="0" xfId="1" applyFill="1" applyAlignment="1" applyProtection="1">
      <alignment horizontal="left" vertical="top" wrapText="1"/>
    </xf>
    <xf numFmtId="0" fontId="2" fillId="4" borderId="0" xfId="1" applyFont="1" applyFill="1" applyAlignment="1" applyProtection="1">
      <alignment horizontal="left" vertical="top" wrapText="1"/>
    </xf>
    <xf numFmtId="0" fontId="1" fillId="4" borderId="0" xfId="1" applyFont="1" applyFill="1" applyAlignment="1" applyProtection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annoite.ilmoitukset@ruokavirasto.fi" TargetMode="External"/><Relationship Id="rId1" Type="http://schemas.openxmlformats.org/officeDocument/2006/relationships/hyperlink" Target="https://www.ruokavirasto.fi/globalassets/yritykset/lannoiteala/raportit/toimijaluettel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workbookViewId="0">
      <selection activeCell="B4" sqref="B4"/>
    </sheetView>
  </sheetViews>
  <sheetFormatPr defaultColWidth="9.1796875" defaultRowHeight="14" x14ac:dyDescent="0.3"/>
  <cols>
    <col min="1" max="1" width="40" style="72" customWidth="1"/>
    <col min="2" max="2" width="14.453125" style="72" customWidth="1"/>
    <col min="3" max="3" width="18.81640625" style="72" customWidth="1"/>
    <col min="4" max="5" width="12.26953125" style="72" customWidth="1"/>
    <col min="6" max="6" width="11.54296875" style="72" customWidth="1"/>
    <col min="7" max="7" width="25.54296875" style="72" customWidth="1"/>
    <col min="8" max="256" width="9.1796875" style="72"/>
    <col min="257" max="257" width="40" style="72" customWidth="1"/>
    <col min="258" max="258" width="14.453125" style="72" customWidth="1"/>
    <col min="259" max="259" width="18.81640625" style="72" customWidth="1"/>
    <col min="260" max="261" width="12.26953125" style="72" customWidth="1"/>
    <col min="262" max="262" width="11.54296875" style="72" customWidth="1"/>
    <col min="263" max="263" width="25.54296875" style="72" customWidth="1"/>
    <col min="264" max="512" width="9.1796875" style="72"/>
    <col min="513" max="513" width="40" style="72" customWidth="1"/>
    <col min="514" max="514" width="14.453125" style="72" customWidth="1"/>
    <col min="515" max="515" width="18.81640625" style="72" customWidth="1"/>
    <col min="516" max="517" width="12.26953125" style="72" customWidth="1"/>
    <col min="518" max="518" width="11.54296875" style="72" customWidth="1"/>
    <col min="519" max="519" width="25.54296875" style="72" customWidth="1"/>
    <col min="520" max="768" width="9.1796875" style="72"/>
    <col min="769" max="769" width="40" style="72" customWidth="1"/>
    <col min="770" max="770" width="14.453125" style="72" customWidth="1"/>
    <col min="771" max="771" width="18.81640625" style="72" customWidth="1"/>
    <col min="772" max="773" width="12.26953125" style="72" customWidth="1"/>
    <col min="774" max="774" width="11.54296875" style="72" customWidth="1"/>
    <col min="775" max="775" width="25.54296875" style="72" customWidth="1"/>
    <col min="776" max="1024" width="9.1796875" style="72"/>
    <col min="1025" max="1025" width="40" style="72" customWidth="1"/>
    <col min="1026" max="1026" width="14.453125" style="72" customWidth="1"/>
    <col min="1027" max="1027" width="18.81640625" style="72" customWidth="1"/>
    <col min="1028" max="1029" width="12.26953125" style="72" customWidth="1"/>
    <col min="1030" max="1030" width="11.54296875" style="72" customWidth="1"/>
    <col min="1031" max="1031" width="25.54296875" style="72" customWidth="1"/>
    <col min="1032" max="1280" width="9.1796875" style="72"/>
    <col min="1281" max="1281" width="40" style="72" customWidth="1"/>
    <col min="1282" max="1282" width="14.453125" style="72" customWidth="1"/>
    <col min="1283" max="1283" width="18.81640625" style="72" customWidth="1"/>
    <col min="1284" max="1285" width="12.26953125" style="72" customWidth="1"/>
    <col min="1286" max="1286" width="11.54296875" style="72" customWidth="1"/>
    <col min="1287" max="1287" width="25.54296875" style="72" customWidth="1"/>
    <col min="1288" max="1536" width="9.1796875" style="72"/>
    <col min="1537" max="1537" width="40" style="72" customWidth="1"/>
    <col min="1538" max="1538" width="14.453125" style="72" customWidth="1"/>
    <col min="1539" max="1539" width="18.81640625" style="72" customWidth="1"/>
    <col min="1540" max="1541" width="12.26953125" style="72" customWidth="1"/>
    <col min="1542" max="1542" width="11.54296875" style="72" customWidth="1"/>
    <col min="1543" max="1543" width="25.54296875" style="72" customWidth="1"/>
    <col min="1544" max="1792" width="9.1796875" style="72"/>
    <col min="1793" max="1793" width="40" style="72" customWidth="1"/>
    <col min="1794" max="1794" width="14.453125" style="72" customWidth="1"/>
    <col min="1795" max="1795" width="18.81640625" style="72" customWidth="1"/>
    <col min="1796" max="1797" width="12.26953125" style="72" customWidth="1"/>
    <col min="1798" max="1798" width="11.54296875" style="72" customWidth="1"/>
    <col min="1799" max="1799" width="25.54296875" style="72" customWidth="1"/>
    <col min="1800" max="2048" width="9.1796875" style="72"/>
    <col min="2049" max="2049" width="40" style="72" customWidth="1"/>
    <col min="2050" max="2050" width="14.453125" style="72" customWidth="1"/>
    <col min="2051" max="2051" width="18.81640625" style="72" customWidth="1"/>
    <col min="2052" max="2053" width="12.26953125" style="72" customWidth="1"/>
    <col min="2054" max="2054" width="11.54296875" style="72" customWidth="1"/>
    <col min="2055" max="2055" width="25.54296875" style="72" customWidth="1"/>
    <col min="2056" max="2304" width="9.1796875" style="72"/>
    <col min="2305" max="2305" width="40" style="72" customWidth="1"/>
    <col min="2306" max="2306" width="14.453125" style="72" customWidth="1"/>
    <col min="2307" max="2307" width="18.81640625" style="72" customWidth="1"/>
    <col min="2308" max="2309" width="12.26953125" style="72" customWidth="1"/>
    <col min="2310" max="2310" width="11.54296875" style="72" customWidth="1"/>
    <col min="2311" max="2311" width="25.54296875" style="72" customWidth="1"/>
    <col min="2312" max="2560" width="9.1796875" style="72"/>
    <col min="2561" max="2561" width="40" style="72" customWidth="1"/>
    <col min="2562" max="2562" width="14.453125" style="72" customWidth="1"/>
    <col min="2563" max="2563" width="18.81640625" style="72" customWidth="1"/>
    <col min="2564" max="2565" width="12.26953125" style="72" customWidth="1"/>
    <col min="2566" max="2566" width="11.54296875" style="72" customWidth="1"/>
    <col min="2567" max="2567" width="25.54296875" style="72" customWidth="1"/>
    <col min="2568" max="2816" width="9.1796875" style="72"/>
    <col min="2817" max="2817" width="40" style="72" customWidth="1"/>
    <col min="2818" max="2818" width="14.453125" style="72" customWidth="1"/>
    <col min="2819" max="2819" width="18.81640625" style="72" customWidth="1"/>
    <col min="2820" max="2821" width="12.26953125" style="72" customWidth="1"/>
    <col min="2822" max="2822" width="11.54296875" style="72" customWidth="1"/>
    <col min="2823" max="2823" width="25.54296875" style="72" customWidth="1"/>
    <col min="2824" max="3072" width="9.1796875" style="72"/>
    <col min="3073" max="3073" width="40" style="72" customWidth="1"/>
    <col min="3074" max="3074" width="14.453125" style="72" customWidth="1"/>
    <col min="3075" max="3075" width="18.81640625" style="72" customWidth="1"/>
    <col min="3076" max="3077" width="12.26953125" style="72" customWidth="1"/>
    <col min="3078" max="3078" width="11.54296875" style="72" customWidth="1"/>
    <col min="3079" max="3079" width="25.54296875" style="72" customWidth="1"/>
    <col min="3080" max="3328" width="9.1796875" style="72"/>
    <col min="3329" max="3329" width="40" style="72" customWidth="1"/>
    <col min="3330" max="3330" width="14.453125" style="72" customWidth="1"/>
    <col min="3331" max="3331" width="18.81640625" style="72" customWidth="1"/>
    <col min="3332" max="3333" width="12.26953125" style="72" customWidth="1"/>
    <col min="3334" max="3334" width="11.54296875" style="72" customWidth="1"/>
    <col min="3335" max="3335" width="25.54296875" style="72" customWidth="1"/>
    <col min="3336" max="3584" width="9.1796875" style="72"/>
    <col min="3585" max="3585" width="40" style="72" customWidth="1"/>
    <col min="3586" max="3586" width="14.453125" style="72" customWidth="1"/>
    <col min="3587" max="3587" width="18.81640625" style="72" customWidth="1"/>
    <col min="3588" max="3589" width="12.26953125" style="72" customWidth="1"/>
    <col min="3590" max="3590" width="11.54296875" style="72" customWidth="1"/>
    <col min="3591" max="3591" width="25.54296875" style="72" customWidth="1"/>
    <col min="3592" max="3840" width="9.1796875" style="72"/>
    <col min="3841" max="3841" width="40" style="72" customWidth="1"/>
    <col min="3842" max="3842" width="14.453125" style="72" customWidth="1"/>
    <col min="3843" max="3843" width="18.81640625" style="72" customWidth="1"/>
    <col min="3844" max="3845" width="12.26953125" style="72" customWidth="1"/>
    <col min="3846" max="3846" width="11.54296875" style="72" customWidth="1"/>
    <col min="3847" max="3847" width="25.54296875" style="72" customWidth="1"/>
    <col min="3848" max="4096" width="9.1796875" style="72"/>
    <col min="4097" max="4097" width="40" style="72" customWidth="1"/>
    <col min="4098" max="4098" width="14.453125" style="72" customWidth="1"/>
    <col min="4099" max="4099" width="18.81640625" style="72" customWidth="1"/>
    <col min="4100" max="4101" width="12.26953125" style="72" customWidth="1"/>
    <col min="4102" max="4102" width="11.54296875" style="72" customWidth="1"/>
    <col min="4103" max="4103" width="25.54296875" style="72" customWidth="1"/>
    <col min="4104" max="4352" width="9.1796875" style="72"/>
    <col min="4353" max="4353" width="40" style="72" customWidth="1"/>
    <col min="4354" max="4354" width="14.453125" style="72" customWidth="1"/>
    <col min="4355" max="4355" width="18.81640625" style="72" customWidth="1"/>
    <col min="4356" max="4357" width="12.26953125" style="72" customWidth="1"/>
    <col min="4358" max="4358" width="11.54296875" style="72" customWidth="1"/>
    <col min="4359" max="4359" width="25.54296875" style="72" customWidth="1"/>
    <col min="4360" max="4608" width="9.1796875" style="72"/>
    <col min="4609" max="4609" width="40" style="72" customWidth="1"/>
    <col min="4610" max="4610" width="14.453125" style="72" customWidth="1"/>
    <col min="4611" max="4611" width="18.81640625" style="72" customWidth="1"/>
    <col min="4612" max="4613" width="12.26953125" style="72" customWidth="1"/>
    <col min="4614" max="4614" width="11.54296875" style="72" customWidth="1"/>
    <col min="4615" max="4615" width="25.54296875" style="72" customWidth="1"/>
    <col min="4616" max="4864" width="9.1796875" style="72"/>
    <col min="4865" max="4865" width="40" style="72" customWidth="1"/>
    <col min="4866" max="4866" width="14.453125" style="72" customWidth="1"/>
    <col min="4867" max="4867" width="18.81640625" style="72" customWidth="1"/>
    <col min="4868" max="4869" width="12.26953125" style="72" customWidth="1"/>
    <col min="4870" max="4870" width="11.54296875" style="72" customWidth="1"/>
    <col min="4871" max="4871" width="25.54296875" style="72" customWidth="1"/>
    <col min="4872" max="5120" width="9.1796875" style="72"/>
    <col min="5121" max="5121" width="40" style="72" customWidth="1"/>
    <col min="5122" max="5122" width="14.453125" style="72" customWidth="1"/>
    <col min="5123" max="5123" width="18.81640625" style="72" customWidth="1"/>
    <col min="5124" max="5125" width="12.26953125" style="72" customWidth="1"/>
    <col min="5126" max="5126" width="11.54296875" style="72" customWidth="1"/>
    <col min="5127" max="5127" width="25.54296875" style="72" customWidth="1"/>
    <col min="5128" max="5376" width="9.1796875" style="72"/>
    <col min="5377" max="5377" width="40" style="72" customWidth="1"/>
    <col min="5378" max="5378" width="14.453125" style="72" customWidth="1"/>
    <col min="5379" max="5379" width="18.81640625" style="72" customWidth="1"/>
    <col min="5380" max="5381" width="12.26953125" style="72" customWidth="1"/>
    <col min="5382" max="5382" width="11.54296875" style="72" customWidth="1"/>
    <col min="5383" max="5383" width="25.54296875" style="72" customWidth="1"/>
    <col min="5384" max="5632" width="9.1796875" style="72"/>
    <col min="5633" max="5633" width="40" style="72" customWidth="1"/>
    <col min="5634" max="5634" width="14.453125" style="72" customWidth="1"/>
    <col min="5635" max="5635" width="18.81640625" style="72" customWidth="1"/>
    <col min="5636" max="5637" width="12.26953125" style="72" customWidth="1"/>
    <col min="5638" max="5638" width="11.54296875" style="72" customWidth="1"/>
    <col min="5639" max="5639" width="25.54296875" style="72" customWidth="1"/>
    <col min="5640" max="5888" width="9.1796875" style="72"/>
    <col min="5889" max="5889" width="40" style="72" customWidth="1"/>
    <col min="5890" max="5890" width="14.453125" style="72" customWidth="1"/>
    <col min="5891" max="5891" width="18.81640625" style="72" customWidth="1"/>
    <col min="5892" max="5893" width="12.26953125" style="72" customWidth="1"/>
    <col min="5894" max="5894" width="11.54296875" style="72" customWidth="1"/>
    <col min="5895" max="5895" width="25.54296875" style="72" customWidth="1"/>
    <col min="5896" max="6144" width="9.1796875" style="72"/>
    <col min="6145" max="6145" width="40" style="72" customWidth="1"/>
    <col min="6146" max="6146" width="14.453125" style="72" customWidth="1"/>
    <col min="6147" max="6147" width="18.81640625" style="72" customWidth="1"/>
    <col min="6148" max="6149" width="12.26953125" style="72" customWidth="1"/>
    <col min="6150" max="6150" width="11.54296875" style="72" customWidth="1"/>
    <col min="6151" max="6151" width="25.54296875" style="72" customWidth="1"/>
    <col min="6152" max="6400" width="9.1796875" style="72"/>
    <col min="6401" max="6401" width="40" style="72" customWidth="1"/>
    <col min="6402" max="6402" width="14.453125" style="72" customWidth="1"/>
    <col min="6403" max="6403" width="18.81640625" style="72" customWidth="1"/>
    <col min="6404" max="6405" width="12.26953125" style="72" customWidth="1"/>
    <col min="6406" max="6406" width="11.54296875" style="72" customWidth="1"/>
    <col min="6407" max="6407" width="25.54296875" style="72" customWidth="1"/>
    <col min="6408" max="6656" width="9.1796875" style="72"/>
    <col min="6657" max="6657" width="40" style="72" customWidth="1"/>
    <col min="6658" max="6658" width="14.453125" style="72" customWidth="1"/>
    <col min="6659" max="6659" width="18.81640625" style="72" customWidth="1"/>
    <col min="6660" max="6661" width="12.26953125" style="72" customWidth="1"/>
    <col min="6662" max="6662" width="11.54296875" style="72" customWidth="1"/>
    <col min="6663" max="6663" width="25.54296875" style="72" customWidth="1"/>
    <col min="6664" max="6912" width="9.1796875" style="72"/>
    <col min="6913" max="6913" width="40" style="72" customWidth="1"/>
    <col min="6914" max="6914" width="14.453125" style="72" customWidth="1"/>
    <col min="6915" max="6915" width="18.81640625" style="72" customWidth="1"/>
    <col min="6916" max="6917" width="12.26953125" style="72" customWidth="1"/>
    <col min="6918" max="6918" width="11.54296875" style="72" customWidth="1"/>
    <col min="6919" max="6919" width="25.54296875" style="72" customWidth="1"/>
    <col min="6920" max="7168" width="9.1796875" style="72"/>
    <col min="7169" max="7169" width="40" style="72" customWidth="1"/>
    <col min="7170" max="7170" width="14.453125" style="72" customWidth="1"/>
    <col min="7171" max="7171" width="18.81640625" style="72" customWidth="1"/>
    <col min="7172" max="7173" width="12.26953125" style="72" customWidth="1"/>
    <col min="7174" max="7174" width="11.54296875" style="72" customWidth="1"/>
    <col min="7175" max="7175" width="25.54296875" style="72" customWidth="1"/>
    <col min="7176" max="7424" width="9.1796875" style="72"/>
    <col min="7425" max="7425" width="40" style="72" customWidth="1"/>
    <col min="7426" max="7426" width="14.453125" style="72" customWidth="1"/>
    <col min="7427" max="7427" width="18.81640625" style="72" customWidth="1"/>
    <col min="7428" max="7429" width="12.26953125" style="72" customWidth="1"/>
    <col min="7430" max="7430" width="11.54296875" style="72" customWidth="1"/>
    <col min="7431" max="7431" width="25.54296875" style="72" customWidth="1"/>
    <col min="7432" max="7680" width="9.1796875" style="72"/>
    <col min="7681" max="7681" width="40" style="72" customWidth="1"/>
    <col min="7682" max="7682" width="14.453125" style="72" customWidth="1"/>
    <col min="7683" max="7683" width="18.81640625" style="72" customWidth="1"/>
    <col min="7684" max="7685" width="12.26953125" style="72" customWidth="1"/>
    <col min="7686" max="7686" width="11.54296875" style="72" customWidth="1"/>
    <col min="7687" max="7687" width="25.54296875" style="72" customWidth="1"/>
    <col min="7688" max="7936" width="9.1796875" style="72"/>
    <col min="7937" max="7937" width="40" style="72" customWidth="1"/>
    <col min="7938" max="7938" width="14.453125" style="72" customWidth="1"/>
    <col min="7939" max="7939" width="18.81640625" style="72" customWidth="1"/>
    <col min="7940" max="7941" width="12.26953125" style="72" customWidth="1"/>
    <col min="7942" max="7942" width="11.54296875" style="72" customWidth="1"/>
    <col min="7943" max="7943" width="25.54296875" style="72" customWidth="1"/>
    <col min="7944" max="8192" width="9.1796875" style="72"/>
    <col min="8193" max="8193" width="40" style="72" customWidth="1"/>
    <col min="8194" max="8194" width="14.453125" style="72" customWidth="1"/>
    <col min="8195" max="8195" width="18.81640625" style="72" customWidth="1"/>
    <col min="8196" max="8197" width="12.26953125" style="72" customWidth="1"/>
    <col min="8198" max="8198" width="11.54296875" style="72" customWidth="1"/>
    <col min="8199" max="8199" width="25.54296875" style="72" customWidth="1"/>
    <col min="8200" max="8448" width="9.1796875" style="72"/>
    <col min="8449" max="8449" width="40" style="72" customWidth="1"/>
    <col min="8450" max="8450" width="14.453125" style="72" customWidth="1"/>
    <col min="8451" max="8451" width="18.81640625" style="72" customWidth="1"/>
    <col min="8452" max="8453" width="12.26953125" style="72" customWidth="1"/>
    <col min="8454" max="8454" width="11.54296875" style="72" customWidth="1"/>
    <col min="8455" max="8455" width="25.54296875" style="72" customWidth="1"/>
    <col min="8456" max="8704" width="9.1796875" style="72"/>
    <col min="8705" max="8705" width="40" style="72" customWidth="1"/>
    <col min="8706" max="8706" width="14.453125" style="72" customWidth="1"/>
    <col min="8707" max="8707" width="18.81640625" style="72" customWidth="1"/>
    <col min="8708" max="8709" width="12.26953125" style="72" customWidth="1"/>
    <col min="8710" max="8710" width="11.54296875" style="72" customWidth="1"/>
    <col min="8711" max="8711" width="25.54296875" style="72" customWidth="1"/>
    <col min="8712" max="8960" width="9.1796875" style="72"/>
    <col min="8961" max="8961" width="40" style="72" customWidth="1"/>
    <col min="8962" max="8962" width="14.453125" style="72" customWidth="1"/>
    <col min="8963" max="8963" width="18.81640625" style="72" customWidth="1"/>
    <col min="8964" max="8965" width="12.26953125" style="72" customWidth="1"/>
    <col min="8966" max="8966" width="11.54296875" style="72" customWidth="1"/>
    <col min="8967" max="8967" width="25.54296875" style="72" customWidth="1"/>
    <col min="8968" max="9216" width="9.1796875" style="72"/>
    <col min="9217" max="9217" width="40" style="72" customWidth="1"/>
    <col min="9218" max="9218" width="14.453125" style="72" customWidth="1"/>
    <col min="9219" max="9219" width="18.81640625" style="72" customWidth="1"/>
    <col min="9220" max="9221" width="12.26953125" style="72" customWidth="1"/>
    <col min="9222" max="9222" width="11.54296875" style="72" customWidth="1"/>
    <col min="9223" max="9223" width="25.54296875" style="72" customWidth="1"/>
    <col min="9224" max="9472" width="9.1796875" style="72"/>
    <col min="9473" max="9473" width="40" style="72" customWidth="1"/>
    <col min="9474" max="9474" width="14.453125" style="72" customWidth="1"/>
    <col min="9475" max="9475" width="18.81640625" style="72" customWidth="1"/>
    <col min="9476" max="9477" width="12.26953125" style="72" customWidth="1"/>
    <col min="9478" max="9478" width="11.54296875" style="72" customWidth="1"/>
    <col min="9479" max="9479" width="25.54296875" style="72" customWidth="1"/>
    <col min="9480" max="9728" width="9.1796875" style="72"/>
    <col min="9729" max="9729" width="40" style="72" customWidth="1"/>
    <col min="9730" max="9730" width="14.453125" style="72" customWidth="1"/>
    <col min="9731" max="9731" width="18.81640625" style="72" customWidth="1"/>
    <col min="9732" max="9733" width="12.26953125" style="72" customWidth="1"/>
    <col min="9734" max="9734" width="11.54296875" style="72" customWidth="1"/>
    <col min="9735" max="9735" width="25.54296875" style="72" customWidth="1"/>
    <col min="9736" max="9984" width="9.1796875" style="72"/>
    <col min="9985" max="9985" width="40" style="72" customWidth="1"/>
    <col min="9986" max="9986" width="14.453125" style="72" customWidth="1"/>
    <col min="9987" max="9987" width="18.81640625" style="72" customWidth="1"/>
    <col min="9988" max="9989" width="12.26953125" style="72" customWidth="1"/>
    <col min="9990" max="9990" width="11.54296875" style="72" customWidth="1"/>
    <col min="9991" max="9991" width="25.54296875" style="72" customWidth="1"/>
    <col min="9992" max="10240" width="9.1796875" style="72"/>
    <col min="10241" max="10241" width="40" style="72" customWidth="1"/>
    <col min="10242" max="10242" width="14.453125" style="72" customWidth="1"/>
    <col min="10243" max="10243" width="18.81640625" style="72" customWidth="1"/>
    <col min="10244" max="10245" width="12.26953125" style="72" customWidth="1"/>
    <col min="10246" max="10246" width="11.54296875" style="72" customWidth="1"/>
    <col min="10247" max="10247" width="25.54296875" style="72" customWidth="1"/>
    <col min="10248" max="10496" width="9.1796875" style="72"/>
    <col min="10497" max="10497" width="40" style="72" customWidth="1"/>
    <col min="10498" max="10498" width="14.453125" style="72" customWidth="1"/>
    <col min="10499" max="10499" width="18.81640625" style="72" customWidth="1"/>
    <col min="10500" max="10501" width="12.26953125" style="72" customWidth="1"/>
    <col min="10502" max="10502" width="11.54296875" style="72" customWidth="1"/>
    <col min="10503" max="10503" width="25.54296875" style="72" customWidth="1"/>
    <col min="10504" max="10752" width="9.1796875" style="72"/>
    <col min="10753" max="10753" width="40" style="72" customWidth="1"/>
    <col min="10754" max="10754" width="14.453125" style="72" customWidth="1"/>
    <col min="10755" max="10755" width="18.81640625" style="72" customWidth="1"/>
    <col min="10756" max="10757" width="12.26953125" style="72" customWidth="1"/>
    <col min="10758" max="10758" width="11.54296875" style="72" customWidth="1"/>
    <col min="10759" max="10759" width="25.54296875" style="72" customWidth="1"/>
    <col min="10760" max="11008" width="9.1796875" style="72"/>
    <col min="11009" max="11009" width="40" style="72" customWidth="1"/>
    <col min="11010" max="11010" width="14.453125" style="72" customWidth="1"/>
    <col min="11011" max="11011" width="18.81640625" style="72" customWidth="1"/>
    <col min="11012" max="11013" width="12.26953125" style="72" customWidth="1"/>
    <col min="11014" max="11014" width="11.54296875" style="72" customWidth="1"/>
    <col min="11015" max="11015" width="25.54296875" style="72" customWidth="1"/>
    <col min="11016" max="11264" width="9.1796875" style="72"/>
    <col min="11265" max="11265" width="40" style="72" customWidth="1"/>
    <col min="11266" max="11266" width="14.453125" style="72" customWidth="1"/>
    <col min="11267" max="11267" width="18.81640625" style="72" customWidth="1"/>
    <col min="11268" max="11269" width="12.26953125" style="72" customWidth="1"/>
    <col min="11270" max="11270" width="11.54296875" style="72" customWidth="1"/>
    <col min="11271" max="11271" width="25.54296875" style="72" customWidth="1"/>
    <col min="11272" max="11520" width="9.1796875" style="72"/>
    <col min="11521" max="11521" width="40" style="72" customWidth="1"/>
    <col min="11522" max="11522" width="14.453125" style="72" customWidth="1"/>
    <col min="11523" max="11523" width="18.81640625" style="72" customWidth="1"/>
    <col min="11524" max="11525" width="12.26953125" style="72" customWidth="1"/>
    <col min="11526" max="11526" width="11.54296875" style="72" customWidth="1"/>
    <col min="11527" max="11527" width="25.54296875" style="72" customWidth="1"/>
    <col min="11528" max="11776" width="9.1796875" style="72"/>
    <col min="11777" max="11777" width="40" style="72" customWidth="1"/>
    <col min="11778" max="11778" width="14.453125" style="72" customWidth="1"/>
    <col min="11779" max="11779" width="18.81640625" style="72" customWidth="1"/>
    <col min="11780" max="11781" width="12.26953125" style="72" customWidth="1"/>
    <col min="11782" max="11782" width="11.54296875" style="72" customWidth="1"/>
    <col min="11783" max="11783" width="25.54296875" style="72" customWidth="1"/>
    <col min="11784" max="12032" width="9.1796875" style="72"/>
    <col min="12033" max="12033" width="40" style="72" customWidth="1"/>
    <col min="12034" max="12034" width="14.453125" style="72" customWidth="1"/>
    <col min="12035" max="12035" width="18.81640625" style="72" customWidth="1"/>
    <col min="12036" max="12037" width="12.26953125" style="72" customWidth="1"/>
    <col min="12038" max="12038" width="11.54296875" style="72" customWidth="1"/>
    <col min="12039" max="12039" width="25.54296875" style="72" customWidth="1"/>
    <col min="12040" max="12288" width="9.1796875" style="72"/>
    <col min="12289" max="12289" width="40" style="72" customWidth="1"/>
    <col min="12290" max="12290" width="14.453125" style="72" customWidth="1"/>
    <col min="12291" max="12291" width="18.81640625" style="72" customWidth="1"/>
    <col min="12292" max="12293" width="12.26953125" style="72" customWidth="1"/>
    <col min="12294" max="12294" width="11.54296875" style="72" customWidth="1"/>
    <col min="12295" max="12295" width="25.54296875" style="72" customWidth="1"/>
    <col min="12296" max="12544" width="9.1796875" style="72"/>
    <col min="12545" max="12545" width="40" style="72" customWidth="1"/>
    <col min="12546" max="12546" width="14.453125" style="72" customWidth="1"/>
    <col min="12547" max="12547" width="18.81640625" style="72" customWidth="1"/>
    <col min="12548" max="12549" width="12.26953125" style="72" customWidth="1"/>
    <col min="12550" max="12550" width="11.54296875" style="72" customWidth="1"/>
    <col min="12551" max="12551" width="25.54296875" style="72" customWidth="1"/>
    <col min="12552" max="12800" width="9.1796875" style="72"/>
    <col min="12801" max="12801" width="40" style="72" customWidth="1"/>
    <col min="12802" max="12802" width="14.453125" style="72" customWidth="1"/>
    <col min="12803" max="12803" width="18.81640625" style="72" customWidth="1"/>
    <col min="12804" max="12805" width="12.26953125" style="72" customWidth="1"/>
    <col min="12806" max="12806" width="11.54296875" style="72" customWidth="1"/>
    <col min="12807" max="12807" width="25.54296875" style="72" customWidth="1"/>
    <col min="12808" max="13056" width="9.1796875" style="72"/>
    <col min="13057" max="13057" width="40" style="72" customWidth="1"/>
    <col min="13058" max="13058" width="14.453125" style="72" customWidth="1"/>
    <col min="13059" max="13059" width="18.81640625" style="72" customWidth="1"/>
    <col min="13060" max="13061" width="12.26953125" style="72" customWidth="1"/>
    <col min="13062" max="13062" width="11.54296875" style="72" customWidth="1"/>
    <col min="13063" max="13063" width="25.54296875" style="72" customWidth="1"/>
    <col min="13064" max="13312" width="9.1796875" style="72"/>
    <col min="13313" max="13313" width="40" style="72" customWidth="1"/>
    <col min="13314" max="13314" width="14.453125" style="72" customWidth="1"/>
    <col min="13315" max="13315" width="18.81640625" style="72" customWidth="1"/>
    <col min="13316" max="13317" width="12.26953125" style="72" customWidth="1"/>
    <col min="13318" max="13318" width="11.54296875" style="72" customWidth="1"/>
    <col min="13319" max="13319" width="25.54296875" style="72" customWidth="1"/>
    <col min="13320" max="13568" width="9.1796875" style="72"/>
    <col min="13569" max="13569" width="40" style="72" customWidth="1"/>
    <col min="13570" max="13570" width="14.453125" style="72" customWidth="1"/>
    <col min="13571" max="13571" width="18.81640625" style="72" customWidth="1"/>
    <col min="13572" max="13573" width="12.26953125" style="72" customWidth="1"/>
    <col min="13574" max="13574" width="11.54296875" style="72" customWidth="1"/>
    <col min="13575" max="13575" width="25.54296875" style="72" customWidth="1"/>
    <col min="13576" max="13824" width="9.1796875" style="72"/>
    <col min="13825" max="13825" width="40" style="72" customWidth="1"/>
    <col min="13826" max="13826" width="14.453125" style="72" customWidth="1"/>
    <col min="13827" max="13827" width="18.81640625" style="72" customWidth="1"/>
    <col min="13828" max="13829" width="12.26953125" style="72" customWidth="1"/>
    <col min="13830" max="13830" width="11.54296875" style="72" customWidth="1"/>
    <col min="13831" max="13831" width="25.54296875" style="72" customWidth="1"/>
    <col min="13832" max="14080" width="9.1796875" style="72"/>
    <col min="14081" max="14081" width="40" style="72" customWidth="1"/>
    <col min="14082" max="14082" width="14.453125" style="72" customWidth="1"/>
    <col min="14083" max="14083" width="18.81640625" style="72" customWidth="1"/>
    <col min="14084" max="14085" width="12.26953125" style="72" customWidth="1"/>
    <col min="14086" max="14086" width="11.54296875" style="72" customWidth="1"/>
    <col min="14087" max="14087" width="25.54296875" style="72" customWidth="1"/>
    <col min="14088" max="14336" width="9.1796875" style="72"/>
    <col min="14337" max="14337" width="40" style="72" customWidth="1"/>
    <col min="14338" max="14338" width="14.453125" style="72" customWidth="1"/>
    <col min="14339" max="14339" width="18.81640625" style="72" customWidth="1"/>
    <col min="14340" max="14341" width="12.26953125" style="72" customWidth="1"/>
    <col min="14342" max="14342" width="11.54296875" style="72" customWidth="1"/>
    <col min="14343" max="14343" width="25.54296875" style="72" customWidth="1"/>
    <col min="14344" max="14592" width="9.1796875" style="72"/>
    <col min="14593" max="14593" width="40" style="72" customWidth="1"/>
    <col min="14594" max="14594" width="14.453125" style="72" customWidth="1"/>
    <col min="14595" max="14595" width="18.81640625" style="72" customWidth="1"/>
    <col min="14596" max="14597" width="12.26953125" style="72" customWidth="1"/>
    <col min="14598" max="14598" width="11.54296875" style="72" customWidth="1"/>
    <col min="14599" max="14599" width="25.54296875" style="72" customWidth="1"/>
    <col min="14600" max="14848" width="9.1796875" style="72"/>
    <col min="14849" max="14849" width="40" style="72" customWidth="1"/>
    <col min="14850" max="14850" width="14.453125" style="72" customWidth="1"/>
    <col min="14851" max="14851" width="18.81640625" style="72" customWidth="1"/>
    <col min="14852" max="14853" width="12.26953125" style="72" customWidth="1"/>
    <col min="14854" max="14854" width="11.54296875" style="72" customWidth="1"/>
    <col min="14855" max="14855" width="25.54296875" style="72" customWidth="1"/>
    <col min="14856" max="15104" width="9.1796875" style="72"/>
    <col min="15105" max="15105" width="40" style="72" customWidth="1"/>
    <col min="15106" max="15106" width="14.453125" style="72" customWidth="1"/>
    <col min="15107" max="15107" width="18.81640625" style="72" customWidth="1"/>
    <col min="15108" max="15109" width="12.26953125" style="72" customWidth="1"/>
    <col min="15110" max="15110" width="11.54296875" style="72" customWidth="1"/>
    <col min="15111" max="15111" width="25.54296875" style="72" customWidth="1"/>
    <col min="15112" max="15360" width="9.1796875" style="72"/>
    <col min="15361" max="15361" width="40" style="72" customWidth="1"/>
    <col min="15362" max="15362" width="14.453125" style="72" customWidth="1"/>
    <col min="15363" max="15363" width="18.81640625" style="72" customWidth="1"/>
    <col min="15364" max="15365" width="12.26953125" style="72" customWidth="1"/>
    <col min="15366" max="15366" width="11.54296875" style="72" customWidth="1"/>
    <col min="15367" max="15367" width="25.54296875" style="72" customWidth="1"/>
    <col min="15368" max="15616" width="9.1796875" style="72"/>
    <col min="15617" max="15617" width="40" style="72" customWidth="1"/>
    <col min="15618" max="15618" width="14.453125" style="72" customWidth="1"/>
    <col min="15619" max="15619" width="18.81640625" style="72" customWidth="1"/>
    <col min="15620" max="15621" width="12.26953125" style="72" customWidth="1"/>
    <col min="15622" max="15622" width="11.54296875" style="72" customWidth="1"/>
    <col min="15623" max="15623" width="25.54296875" style="72" customWidth="1"/>
    <col min="15624" max="15872" width="9.1796875" style="72"/>
    <col min="15873" max="15873" width="40" style="72" customWidth="1"/>
    <col min="15874" max="15874" width="14.453125" style="72" customWidth="1"/>
    <col min="15875" max="15875" width="18.81640625" style="72" customWidth="1"/>
    <col min="15876" max="15877" width="12.26953125" style="72" customWidth="1"/>
    <col min="15878" max="15878" width="11.54296875" style="72" customWidth="1"/>
    <col min="15879" max="15879" width="25.54296875" style="72" customWidth="1"/>
    <col min="15880" max="16128" width="9.1796875" style="72"/>
    <col min="16129" max="16129" width="40" style="72" customWidth="1"/>
    <col min="16130" max="16130" width="14.453125" style="72" customWidth="1"/>
    <col min="16131" max="16131" width="18.81640625" style="72" customWidth="1"/>
    <col min="16132" max="16133" width="12.26953125" style="72" customWidth="1"/>
    <col min="16134" max="16134" width="11.54296875" style="72" customWidth="1"/>
    <col min="16135" max="16135" width="25.54296875" style="72" customWidth="1"/>
    <col min="16136" max="16384" width="9.1796875" style="72"/>
  </cols>
  <sheetData>
    <row r="1" spans="1:12" ht="14.25" customHeight="1" x14ac:dyDescent="0.3">
      <c r="A1" s="70" t="s">
        <v>122</v>
      </c>
      <c r="B1" s="71"/>
      <c r="C1" s="71"/>
      <c r="D1" s="71"/>
      <c r="E1" s="71"/>
      <c r="F1" s="71"/>
      <c r="G1" s="71"/>
    </row>
    <row r="2" spans="1:12" ht="30" customHeight="1" x14ac:dyDescent="0.3">
      <c r="A2" s="73" t="s">
        <v>1</v>
      </c>
      <c r="B2" s="74"/>
      <c r="C2" s="74"/>
      <c r="D2" s="74"/>
      <c r="E2" s="74"/>
      <c r="F2" s="75"/>
      <c r="G2" s="76" t="s">
        <v>0</v>
      </c>
    </row>
    <row r="3" spans="1:12" ht="48.65" customHeight="1" x14ac:dyDescent="0.3">
      <c r="A3" s="131" t="s">
        <v>2</v>
      </c>
      <c r="B3" s="132"/>
      <c r="C3" s="132"/>
      <c r="D3" s="132"/>
      <c r="E3" s="132"/>
      <c r="F3" s="132"/>
      <c r="G3" s="133"/>
    </row>
    <row r="4" spans="1:12" s="78" customFormat="1" ht="23.25" customHeight="1" x14ac:dyDescent="0.35">
      <c r="A4" s="77" t="s">
        <v>91</v>
      </c>
      <c r="B4" s="113"/>
      <c r="C4" s="114"/>
      <c r="D4" s="114"/>
      <c r="E4" s="114"/>
      <c r="F4" s="114"/>
      <c r="G4" s="115"/>
    </row>
    <row r="5" spans="1:12" s="78" customFormat="1" ht="23.25" customHeight="1" x14ac:dyDescent="0.35">
      <c r="A5" s="77" t="s">
        <v>92</v>
      </c>
      <c r="B5" s="113"/>
      <c r="C5" s="114"/>
      <c r="D5" s="114"/>
      <c r="E5" s="114"/>
      <c r="F5" s="114"/>
      <c r="G5" s="115"/>
    </row>
    <row r="6" spans="1:12" s="78" customFormat="1" ht="23.25" customHeight="1" x14ac:dyDescent="0.35">
      <c r="A6" s="77" t="s">
        <v>93</v>
      </c>
      <c r="B6" s="113"/>
      <c r="C6" s="114"/>
      <c r="D6" s="114"/>
      <c r="E6" s="114"/>
      <c r="F6" s="114"/>
      <c r="G6" s="115"/>
    </row>
    <row r="7" spans="1:12" s="78" customFormat="1" ht="23.25" customHeight="1" x14ac:dyDescent="0.35">
      <c r="A7" s="77" t="s">
        <v>94</v>
      </c>
      <c r="B7" s="116"/>
      <c r="C7" s="114"/>
      <c r="D7" s="114"/>
      <c r="E7" s="114"/>
      <c r="F7" s="114"/>
      <c r="G7" s="115"/>
    </row>
    <row r="8" spans="1:12" s="78" customFormat="1" ht="23.25" customHeight="1" x14ac:dyDescent="0.35">
      <c r="A8" s="77" t="s">
        <v>8</v>
      </c>
      <c r="B8" s="117"/>
      <c r="C8" s="114"/>
      <c r="D8" s="114"/>
      <c r="E8" s="114"/>
      <c r="F8" s="114"/>
      <c r="G8" s="115"/>
    </row>
    <row r="9" spans="1:12" ht="18" customHeight="1" x14ac:dyDescent="0.3">
      <c r="A9" s="79"/>
      <c r="B9" s="79"/>
      <c r="C9" s="80"/>
      <c r="D9" s="80"/>
      <c r="E9" s="80"/>
      <c r="F9" s="80"/>
      <c r="G9" s="71"/>
    </row>
    <row r="10" spans="1:12" ht="18" customHeight="1" x14ac:dyDescent="0.3">
      <c r="A10" s="81" t="s">
        <v>95</v>
      </c>
      <c r="B10" s="82"/>
      <c r="C10" s="83"/>
      <c r="D10" s="83"/>
      <c r="E10" s="83"/>
      <c r="F10" s="83"/>
      <c r="G10" s="82"/>
    </row>
    <row r="11" spans="1:12" s="84" customFormat="1" ht="13" x14ac:dyDescent="0.3"/>
    <row r="12" spans="1:12" s="3" customFormat="1" ht="14.25" customHeight="1" x14ac:dyDescent="0.25">
      <c r="A12" s="134" t="s">
        <v>117</v>
      </c>
      <c r="B12" s="134"/>
      <c r="C12" s="134"/>
      <c r="D12" s="134"/>
      <c r="E12" s="134"/>
      <c r="F12" s="134"/>
      <c r="G12" s="134"/>
    </row>
    <row r="13" spans="1:12" s="3" customFormat="1" ht="14.25" customHeight="1" x14ac:dyDescent="0.25">
      <c r="A13" s="135" t="s">
        <v>96</v>
      </c>
      <c r="B13" s="135"/>
      <c r="C13" s="135"/>
      <c r="D13" s="135"/>
      <c r="E13" s="135"/>
      <c r="F13" s="135"/>
      <c r="G13" s="135"/>
    </row>
    <row r="14" spans="1:12" s="3" customFormat="1" ht="21.65" customHeight="1" x14ac:dyDescent="0.25">
      <c r="A14" s="1" t="s">
        <v>3</v>
      </c>
      <c r="B14" s="85"/>
      <c r="C14" s="85"/>
      <c r="D14" s="85"/>
      <c r="E14" s="85"/>
      <c r="F14" s="85"/>
      <c r="G14" s="85"/>
    </row>
    <row r="15" spans="1:12" s="3" customFormat="1" ht="14.25" customHeight="1" x14ac:dyDescent="0.25">
      <c r="A15" s="136"/>
      <c r="B15" s="136"/>
      <c r="C15" s="136"/>
      <c r="D15" s="136"/>
      <c r="E15" s="136"/>
      <c r="F15" s="136"/>
      <c r="G15" s="136"/>
    </row>
    <row r="16" spans="1:12" s="3" customFormat="1" ht="24.65" customHeight="1" x14ac:dyDescent="0.25">
      <c r="A16" s="86" t="s">
        <v>131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8" s="3" customFormat="1" ht="24.65" customHeight="1" x14ac:dyDescent="0.25">
      <c r="A17" s="137" t="s">
        <v>4</v>
      </c>
      <c r="B17" s="137"/>
      <c r="C17" s="137"/>
      <c r="D17" s="137"/>
      <c r="E17" s="137"/>
      <c r="F17" s="137"/>
      <c r="G17" s="137"/>
    </row>
    <row r="18" spans="1:8" s="3" customFormat="1" ht="30" customHeight="1" x14ac:dyDescent="0.25">
      <c r="A18" s="138" t="s">
        <v>5</v>
      </c>
      <c r="B18" s="138"/>
      <c r="C18" s="138"/>
      <c r="D18" s="138"/>
      <c r="E18" s="138"/>
      <c r="F18" s="138"/>
      <c r="G18" s="138"/>
    </row>
    <row r="19" spans="1:8" s="3" customFormat="1" ht="24.65" customHeight="1" x14ac:dyDescent="0.25">
      <c r="A19" s="130"/>
      <c r="B19" s="130"/>
      <c r="C19" s="130"/>
      <c r="D19" s="130"/>
      <c r="E19" s="130"/>
      <c r="F19" s="130"/>
      <c r="G19" s="130"/>
    </row>
    <row r="20" spans="1:8" s="3" customFormat="1" ht="14.25" customHeight="1" x14ac:dyDescent="0.25">
      <c r="A20" s="87" t="s">
        <v>97</v>
      </c>
      <c r="B20" s="88"/>
      <c r="C20" s="88"/>
      <c r="D20" s="88"/>
      <c r="E20" s="88"/>
      <c r="F20" s="88"/>
      <c r="G20" s="88"/>
      <c r="H20" s="112"/>
    </row>
    <row r="21" spans="1:8" s="3" customFormat="1" ht="14.25" customHeight="1" x14ac:dyDescent="0.25">
      <c r="A21" s="89" t="s">
        <v>6</v>
      </c>
      <c r="B21" s="125" t="s">
        <v>111</v>
      </c>
      <c r="C21" s="125"/>
      <c r="D21" s="125"/>
      <c r="E21" s="125"/>
      <c r="F21" s="125"/>
      <c r="G21" s="125"/>
    </row>
    <row r="22" spans="1:8" s="3" customFormat="1" ht="14.25" customHeight="1" x14ac:dyDescent="0.25">
      <c r="A22" s="89" t="s">
        <v>7</v>
      </c>
      <c r="B22" s="126" t="s">
        <v>112</v>
      </c>
      <c r="C22" s="126"/>
      <c r="D22" s="126"/>
      <c r="E22" s="126"/>
      <c r="F22" s="126"/>
      <c r="G22" s="126"/>
    </row>
    <row r="23" spans="1:8" s="3" customFormat="1" ht="14.25" customHeight="1" x14ac:dyDescent="0.25">
      <c r="A23" s="90"/>
      <c r="B23" s="126" t="s">
        <v>113</v>
      </c>
      <c r="C23" s="126"/>
      <c r="D23" s="126"/>
      <c r="E23" s="126"/>
      <c r="F23" s="126"/>
      <c r="G23" s="126"/>
    </row>
    <row r="24" spans="1:8" s="3" customFormat="1" ht="14.25" customHeight="1" x14ac:dyDescent="0.25">
      <c r="A24" s="90"/>
      <c r="B24" s="126" t="s">
        <v>114</v>
      </c>
      <c r="C24" s="126"/>
      <c r="D24" s="126"/>
      <c r="E24" s="126"/>
      <c r="F24" s="126"/>
      <c r="G24" s="126"/>
    </row>
    <row r="25" spans="1:8" s="3" customFormat="1" ht="14.25" customHeight="1" x14ac:dyDescent="0.25">
      <c r="A25" s="90"/>
      <c r="B25" s="127" t="s">
        <v>115</v>
      </c>
      <c r="C25" s="127"/>
      <c r="D25" s="127"/>
      <c r="E25" s="127"/>
      <c r="F25" s="127"/>
      <c r="G25" s="127"/>
    </row>
    <row r="26" spans="1:8" s="3" customFormat="1" ht="14.25" customHeight="1" x14ac:dyDescent="0.25">
      <c r="A26" s="90"/>
      <c r="C26" s="128"/>
      <c r="D26" s="128"/>
      <c r="E26" s="128"/>
      <c r="F26" s="128"/>
      <c r="G26" s="128"/>
      <c r="H26" s="129"/>
    </row>
    <row r="27" spans="1:8" s="19" customFormat="1" ht="33" customHeight="1" x14ac:dyDescent="0.35">
      <c r="A27" s="124" t="s">
        <v>116</v>
      </c>
      <c r="B27" s="124"/>
      <c r="C27" s="124"/>
      <c r="D27" s="124"/>
      <c r="E27" s="124"/>
      <c r="F27" s="124"/>
      <c r="G27" s="124"/>
    </row>
    <row r="28" spans="1:8" s="3" customFormat="1" ht="12.5" x14ac:dyDescent="0.25">
      <c r="A28" s="91"/>
      <c r="B28" s="92"/>
      <c r="C28" s="93"/>
      <c r="D28" s="93"/>
      <c r="E28" s="93"/>
      <c r="F28" s="93"/>
      <c r="G28" s="93"/>
    </row>
    <row r="29" spans="1:8" s="3" customFormat="1" ht="12.5" x14ac:dyDescent="0.25">
      <c r="A29" s="91"/>
      <c r="B29" s="92"/>
      <c r="C29" s="93"/>
      <c r="D29" s="93"/>
      <c r="E29" s="93"/>
      <c r="F29" s="93"/>
      <c r="G29" s="93"/>
    </row>
    <row r="30" spans="1:8" s="3" customFormat="1" ht="12.5" x14ac:dyDescent="0.25">
      <c r="A30" s="91"/>
      <c r="B30" s="93"/>
      <c r="C30" s="93"/>
      <c r="D30" s="93"/>
      <c r="E30" s="93"/>
      <c r="F30" s="93"/>
      <c r="G30" s="93"/>
    </row>
    <row r="31" spans="1:8" s="3" customFormat="1" ht="12.5" x14ac:dyDescent="0.25">
      <c r="A31" s="91"/>
      <c r="B31" s="91"/>
      <c r="C31" s="91"/>
      <c r="D31" s="91"/>
      <c r="E31" s="91"/>
      <c r="F31" s="91"/>
      <c r="G31" s="91"/>
    </row>
    <row r="32" spans="1:8" s="3" customFormat="1" ht="12.5" x14ac:dyDescent="0.25">
      <c r="A32" s="91"/>
      <c r="B32" s="91"/>
      <c r="C32" s="91"/>
      <c r="D32" s="91"/>
      <c r="E32" s="91"/>
      <c r="F32" s="91"/>
      <c r="G32" s="91"/>
    </row>
    <row r="33" s="3" customFormat="1" ht="12.5" x14ac:dyDescent="0.25"/>
    <row r="34" s="3" customFormat="1" ht="12.5" x14ac:dyDescent="0.25"/>
    <row r="35" s="3" customFormat="1" ht="12.5" x14ac:dyDescent="0.25"/>
    <row r="36" s="3" customFormat="1" ht="12.5" x14ac:dyDescent="0.25"/>
    <row r="37" s="3" customFormat="1" ht="12.5" x14ac:dyDescent="0.25"/>
  </sheetData>
  <mergeCells count="14">
    <mergeCell ref="A19:G19"/>
    <mergeCell ref="A3:G3"/>
    <mergeCell ref="A12:G12"/>
    <mergeCell ref="A13:G13"/>
    <mergeCell ref="A15:G15"/>
    <mergeCell ref="A17:G17"/>
    <mergeCell ref="A18:G18"/>
    <mergeCell ref="A27:G27"/>
    <mergeCell ref="B21:G21"/>
    <mergeCell ref="B22:G22"/>
    <mergeCell ref="B23:G23"/>
    <mergeCell ref="B24:G24"/>
    <mergeCell ref="B25:G25"/>
    <mergeCell ref="C26:H26"/>
  </mergeCells>
  <dataValidations count="1">
    <dataValidation type="textLength" operator="equal" allowBlank="1" showErrorMessage="1" error="Tarkista asiakasnumero!_x000a_Asiakasnumero on muotoa T-12345678. Sen tulee sisältää 10 merkkiä." prompt="Tarkista asiakasnumero!_x000a_Asiakasnumero on muotoa T-1234567. Sen tulee sisältää 10 merkkiä." sqref="B5" xr:uid="{8923979D-8A8A-42A6-B296-E197C3C83434}">
      <formula1>10</formula1>
    </dataValidation>
  </dataValidations>
  <hyperlinks>
    <hyperlink ref="A14" r:id="rId1" xr:uid="{00000000-0004-0000-0000-000000000000}"/>
    <hyperlink ref="B21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1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defaultColWidth="9.1796875" defaultRowHeight="14.5" x14ac:dyDescent="0.35"/>
  <cols>
    <col min="1" max="1" width="51.26953125" customWidth="1"/>
    <col min="2" max="2" width="5" customWidth="1"/>
    <col min="3" max="8" width="16.7265625" customWidth="1"/>
    <col min="9" max="22" width="8.81640625" customWidth="1"/>
    <col min="23" max="256" width="9.1796875" style="3"/>
    <col min="257" max="257" width="48.1796875" style="3" customWidth="1"/>
    <col min="258" max="258" width="5" style="3" customWidth="1"/>
    <col min="259" max="264" width="16.7265625" style="3" customWidth="1"/>
    <col min="265" max="278" width="8.81640625" style="3" customWidth="1"/>
    <col min="279" max="512" width="9.1796875" style="3"/>
    <col min="513" max="513" width="48.1796875" style="3" customWidth="1"/>
    <col min="514" max="514" width="5" style="3" customWidth="1"/>
    <col min="515" max="520" width="16.7265625" style="3" customWidth="1"/>
    <col min="521" max="534" width="8.81640625" style="3" customWidth="1"/>
    <col min="535" max="768" width="9.1796875" style="3"/>
    <col min="769" max="769" width="48.1796875" style="3" customWidth="1"/>
    <col min="770" max="770" width="5" style="3" customWidth="1"/>
    <col min="771" max="776" width="16.7265625" style="3" customWidth="1"/>
    <col min="777" max="790" width="8.81640625" style="3" customWidth="1"/>
    <col min="791" max="1024" width="9.1796875" style="3"/>
    <col min="1025" max="1025" width="48.1796875" style="3" customWidth="1"/>
    <col min="1026" max="1026" width="5" style="3" customWidth="1"/>
    <col min="1027" max="1032" width="16.7265625" style="3" customWidth="1"/>
    <col min="1033" max="1046" width="8.81640625" style="3" customWidth="1"/>
    <col min="1047" max="1280" width="9.1796875" style="3"/>
    <col min="1281" max="1281" width="48.1796875" style="3" customWidth="1"/>
    <col min="1282" max="1282" width="5" style="3" customWidth="1"/>
    <col min="1283" max="1288" width="16.7265625" style="3" customWidth="1"/>
    <col min="1289" max="1302" width="8.81640625" style="3" customWidth="1"/>
    <col min="1303" max="1536" width="9.1796875" style="3"/>
    <col min="1537" max="1537" width="48.1796875" style="3" customWidth="1"/>
    <col min="1538" max="1538" width="5" style="3" customWidth="1"/>
    <col min="1539" max="1544" width="16.7265625" style="3" customWidth="1"/>
    <col min="1545" max="1558" width="8.81640625" style="3" customWidth="1"/>
    <col min="1559" max="1792" width="9.1796875" style="3"/>
    <col min="1793" max="1793" width="48.1796875" style="3" customWidth="1"/>
    <col min="1794" max="1794" width="5" style="3" customWidth="1"/>
    <col min="1795" max="1800" width="16.7265625" style="3" customWidth="1"/>
    <col min="1801" max="1814" width="8.81640625" style="3" customWidth="1"/>
    <col min="1815" max="2048" width="9.1796875" style="3"/>
    <col min="2049" max="2049" width="48.1796875" style="3" customWidth="1"/>
    <col min="2050" max="2050" width="5" style="3" customWidth="1"/>
    <col min="2051" max="2056" width="16.7265625" style="3" customWidth="1"/>
    <col min="2057" max="2070" width="8.81640625" style="3" customWidth="1"/>
    <col min="2071" max="2304" width="9.1796875" style="3"/>
    <col min="2305" max="2305" width="48.1796875" style="3" customWidth="1"/>
    <col min="2306" max="2306" width="5" style="3" customWidth="1"/>
    <col min="2307" max="2312" width="16.7265625" style="3" customWidth="1"/>
    <col min="2313" max="2326" width="8.81640625" style="3" customWidth="1"/>
    <col min="2327" max="2560" width="9.1796875" style="3"/>
    <col min="2561" max="2561" width="48.1796875" style="3" customWidth="1"/>
    <col min="2562" max="2562" width="5" style="3" customWidth="1"/>
    <col min="2563" max="2568" width="16.7265625" style="3" customWidth="1"/>
    <col min="2569" max="2582" width="8.81640625" style="3" customWidth="1"/>
    <col min="2583" max="2816" width="9.1796875" style="3"/>
    <col min="2817" max="2817" width="48.1796875" style="3" customWidth="1"/>
    <col min="2818" max="2818" width="5" style="3" customWidth="1"/>
    <col min="2819" max="2824" width="16.7265625" style="3" customWidth="1"/>
    <col min="2825" max="2838" width="8.81640625" style="3" customWidth="1"/>
    <col min="2839" max="3072" width="9.1796875" style="3"/>
    <col min="3073" max="3073" width="48.1796875" style="3" customWidth="1"/>
    <col min="3074" max="3074" width="5" style="3" customWidth="1"/>
    <col min="3075" max="3080" width="16.7265625" style="3" customWidth="1"/>
    <col min="3081" max="3094" width="8.81640625" style="3" customWidth="1"/>
    <col min="3095" max="3328" width="9.1796875" style="3"/>
    <col min="3329" max="3329" width="48.1796875" style="3" customWidth="1"/>
    <col min="3330" max="3330" width="5" style="3" customWidth="1"/>
    <col min="3331" max="3336" width="16.7265625" style="3" customWidth="1"/>
    <col min="3337" max="3350" width="8.81640625" style="3" customWidth="1"/>
    <col min="3351" max="3584" width="9.1796875" style="3"/>
    <col min="3585" max="3585" width="48.1796875" style="3" customWidth="1"/>
    <col min="3586" max="3586" width="5" style="3" customWidth="1"/>
    <col min="3587" max="3592" width="16.7265625" style="3" customWidth="1"/>
    <col min="3593" max="3606" width="8.81640625" style="3" customWidth="1"/>
    <col min="3607" max="3840" width="9.1796875" style="3"/>
    <col min="3841" max="3841" width="48.1796875" style="3" customWidth="1"/>
    <col min="3842" max="3842" width="5" style="3" customWidth="1"/>
    <col min="3843" max="3848" width="16.7265625" style="3" customWidth="1"/>
    <col min="3849" max="3862" width="8.81640625" style="3" customWidth="1"/>
    <col min="3863" max="4096" width="9.1796875" style="3"/>
    <col min="4097" max="4097" width="48.1796875" style="3" customWidth="1"/>
    <col min="4098" max="4098" width="5" style="3" customWidth="1"/>
    <col min="4099" max="4104" width="16.7265625" style="3" customWidth="1"/>
    <col min="4105" max="4118" width="8.81640625" style="3" customWidth="1"/>
    <col min="4119" max="4352" width="9.1796875" style="3"/>
    <col min="4353" max="4353" width="48.1796875" style="3" customWidth="1"/>
    <col min="4354" max="4354" width="5" style="3" customWidth="1"/>
    <col min="4355" max="4360" width="16.7265625" style="3" customWidth="1"/>
    <col min="4361" max="4374" width="8.81640625" style="3" customWidth="1"/>
    <col min="4375" max="4608" width="9.1796875" style="3"/>
    <col min="4609" max="4609" width="48.1796875" style="3" customWidth="1"/>
    <col min="4610" max="4610" width="5" style="3" customWidth="1"/>
    <col min="4611" max="4616" width="16.7265625" style="3" customWidth="1"/>
    <col min="4617" max="4630" width="8.81640625" style="3" customWidth="1"/>
    <col min="4631" max="4864" width="9.1796875" style="3"/>
    <col min="4865" max="4865" width="48.1796875" style="3" customWidth="1"/>
    <col min="4866" max="4866" width="5" style="3" customWidth="1"/>
    <col min="4867" max="4872" width="16.7265625" style="3" customWidth="1"/>
    <col min="4873" max="4886" width="8.81640625" style="3" customWidth="1"/>
    <col min="4887" max="5120" width="9.1796875" style="3"/>
    <col min="5121" max="5121" width="48.1796875" style="3" customWidth="1"/>
    <col min="5122" max="5122" width="5" style="3" customWidth="1"/>
    <col min="5123" max="5128" width="16.7265625" style="3" customWidth="1"/>
    <col min="5129" max="5142" width="8.81640625" style="3" customWidth="1"/>
    <col min="5143" max="5376" width="9.1796875" style="3"/>
    <col min="5377" max="5377" width="48.1796875" style="3" customWidth="1"/>
    <col min="5378" max="5378" width="5" style="3" customWidth="1"/>
    <col min="5379" max="5384" width="16.7265625" style="3" customWidth="1"/>
    <col min="5385" max="5398" width="8.81640625" style="3" customWidth="1"/>
    <col min="5399" max="5632" width="9.1796875" style="3"/>
    <col min="5633" max="5633" width="48.1796875" style="3" customWidth="1"/>
    <col min="5634" max="5634" width="5" style="3" customWidth="1"/>
    <col min="5635" max="5640" width="16.7265625" style="3" customWidth="1"/>
    <col min="5641" max="5654" width="8.81640625" style="3" customWidth="1"/>
    <col min="5655" max="5888" width="9.1796875" style="3"/>
    <col min="5889" max="5889" width="48.1796875" style="3" customWidth="1"/>
    <col min="5890" max="5890" width="5" style="3" customWidth="1"/>
    <col min="5891" max="5896" width="16.7265625" style="3" customWidth="1"/>
    <col min="5897" max="5910" width="8.81640625" style="3" customWidth="1"/>
    <col min="5911" max="6144" width="9.1796875" style="3"/>
    <col min="6145" max="6145" width="48.1796875" style="3" customWidth="1"/>
    <col min="6146" max="6146" width="5" style="3" customWidth="1"/>
    <col min="6147" max="6152" width="16.7265625" style="3" customWidth="1"/>
    <col min="6153" max="6166" width="8.81640625" style="3" customWidth="1"/>
    <col min="6167" max="6400" width="9.1796875" style="3"/>
    <col min="6401" max="6401" width="48.1796875" style="3" customWidth="1"/>
    <col min="6402" max="6402" width="5" style="3" customWidth="1"/>
    <col min="6403" max="6408" width="16.7265625" style="3" customWidth="1"/>
    <col min="6409" max="6422" width="8.81640625" style="3" customWidth="1"/>
    <col min="6423" max="6656" width="9.1796875" style="3"/>
    <col min="6657" max="6657" width="48.1796875" style="3" customWidth="1"/>
    <col min="6658" max="6658" width="5" style="3" customWidth="1"/>
    <col min="6659" max="6664" width="16.7265625" style="3" customWidth="1"/>
    <col min="6665" max="6678" width="8.81640625" style="3" customWidth="1"/>
    <col min="6679" max="6912" width="9.1796875" style="3"/>
    <col min="6913" max="6913" width="48.1796875" style="3" customWidth="1"/>
    <col min="6914" max="6914" width="5" style="3" customWidth="1"/>
    <col min="6915" max="6920" width="16.7265625" style="3" customWidth="1"/>
    <col min="6921" max="6934" width="8.81640625" style="3" customWidth="1"/>
    <col min="6935" max="7168" width="9.1796875" style="3"/>
    <col min="7169" max="7169" width="48.1796875" style="3" customWidth="1"/>
    <col min="7170" max="7170" width="5" style="3" customWidth="1"/>
    <col min="7171" max="7176" width="16.7265625" style="3" customWidth="1"/>
    <col min="7177" max="7190" width="8.81640625" style="3" customWidth="1"/>
    <col min="7191" max="7424" width="9.1796875" style="3"/>
    <col min="7425" max="7425" width="48.1796875" style="3" customWidth="1"/>
    <col min="7426" max="7426" width="5" style="3" customWidth="1"/>
    <col min="7427" max="7432" width="16.7265625" style="3" customWidth="1"/>
    <col min="7433" max="7446" width="8.81640625" style="3" customWidth="1"/>
    <col min="7447" max="7680" width="9.1796875" style="3"/>
    <col min="7681" max="7681" width="48.1796875" style="3" customWidth="1"/>
    <col min="7682" max="7682" width="5" style="3" customWidth="1"/>
    <col min="7683" max="7688" width="16.7265625" style="3" customWidth="1"/>
    <col min="7689" max="7702" width="8.81640625" style="3" customWidth="1"/>
    <col min="7703" max="7936" width="9.1796875" style="3"/>
    <col min="7937" max="7937" width="48.1796875" style="3" customWidth="1"/>
    <col min="7938" max="7938" width="5" style="3" customWidth="1"/>
    <col min="7939" max="7944" width="16.7265625" style="3" customWidth="1"/>
    <col min="7945" max="7958" width="8.81640625" style="3" customWidth="1"/>
    <col min="7959" max="8192" width="9.1796875" style="3"/>
    <col min="8193" max="8193" width="48.1796875" style="3" customWidth="1"/>
    <col min="8194" max="8194" width="5" style="3" customWidth="1"/>
    <col min="8195" max="8200" width="16.7265625" style="3" customWidth="1"/>
    <col min="8201" max="8214" width="8.81640625" style="3" customWidth="1"/>
    <col min="8215" max="8448" width="9.1796875" style="3"/>
    <col min="8449" max="8449" width="48.1796875" style="3" customWidth="1"/>
    <col min="8450" max="8450" width="5" style="3" customWidth="1"/>
    <col min="8451" max="8456" width="16.7265625" style="3" customWidth="1"/>
    <col min="8457" max="8470" width="8.81640625" style="3" customWidth="1"/>
    <col min="8471" max="8704" width="9.1796875" style="3"/>
    <col min="8705" max="8705" width="48.1796875" style="3" customWidth="1"/>
    <col min="8706" max="8706" width="5" style="3" customWidth="1"/>
    <col min="8707" max="8712" width="16.7265625" style="3" customWidth="1"/>
    <col min="8713" max="8726" width="8.81640625" style="3" customWidth="1"/>
    <col min="8727" max="8960" width="9.1796875" style="3"/>
    <col min="8961" max="8961" width="48.1796875" style="3" customWidth="1"/>
    <col min="8962" max="8962" width="5" style="3" customWidth="1"/>
    <col min="8963" max="8968" width="16.7265625" style="3" customWidth="1"/>
    <col min="8969" max="8982" width="8.81640625" style="3" customWidth="1"/>
    <col min="8983" max="9216" width="9.1796875" style="3"/>
    <col min="9217" max="9217" width="48.1796875" style="3" customWidth="1"/>
    <col min="9218" max="9218" width="5" style="3" customWidth="1"/>
    <col min="9219" max="9224" width="16.7265625" style="3" customWidth="1"/>
    <col min="9225" max="9238" width="8.81640625" style="3" customWidth="1"/>
    <col min="9239" max="9472" width="9.1796875" style="3"/>
    <col min="9473" max="9473" width="48.1796875" style="3" customWidth="1"/>
    <col min="9474" max="9474" width="5" style="3" customWidth="1"/>
    <col min="9475" max="9480" width="16.7265625" style="3" customWidth="1"/>
    <col min="9481" max="9494" width="8.81640625" style="3" customWidth="1"/>
    <col min="9495" max="9728" width="9.1796875" style="3"/>
    <col min="9729" max="9729" width="48.1796875" style="3" customWidth="1"/>
    <col min="9730" max="9730" width="5" style="3" customWidth="1"/>
    <col min="9731" max="9736" width="16.7265625" style="3" customWidth="1"/>
    <col min="9737" max="9750" width="8.81640625" style="3" customWidth="1"/>
    <col min="9751" max="9984" width="9.1796875" style="3"/>
    <col min="9985" max="9985" width="48.1796875" style="3" customWidth="1"/>
    <col min="9986" max="9986" width="5" style="3" customWidth="1"/>
    <col min="9987" max="9992" width="16.7265625" style="3" customWidth="1"/>
    <col min="9993" max="10006" width="8.81640625" style="3" customWidth="1"/>
    <col min="10007" max="10240" width="9.1796875" style="3"/>
    <col min="10241" max="10241" width="48.1796875" style="3" customWidth="1"/>
    <col min="10242" max="10242" width="5" style="3" customWidth="1"/>
    <col min="10243" max="10248" width="16.7265625" style="3" customWidth="1"/>
    <col min="10249" max="10262" width="8.81640625" style="3" customWidth="1"/>
    <col min="10263" max="10496" width="9.1796875" style="3"/>
    <col min="10497" max="10497" width="48.1796875" style="3" customWidth="1"/>
    <col min="10498" max="10498" width="5" style="3" customWidth="1"/>
    <col min="10499" max="10504" width="16.7265625" style="3" customWidth="1"/>
    <col min="10505" max="10518" width="8.81640625" style="3" customWidth="1"/>
    <col min="10519" max="10752" width="9.1796875" style="3"/>
    <col min="10753" max="10753" width="48.1796875" style="3" customWidth="1"/>
    <col min="10754" max="10754" width="5" style="3" customWidth="1"/>
    <col min="10755" max="10760" width="16.7265625" style="3" customWidth="1"/>
    <col min="10761" max="10774" width="8.81640625" style="3" customWidth="1"/>
    <col min="10775" max="11008" width="9.1796875" style="3"/>
    <col min="11009" max="11009" width="48.1796875" style="3" customWidth="1"/>
    <col min="11010" max="11010" width="5" style="3" customWidth="1"/>
    <col min="11011" max="11016" width="16.7265625" style="3" customWidth="1"/>
    <col min="11017" max="11030" width="8.81640625" style="3" customWidth="1"/>
    <col min="11031" max="11264" width="9.1796875" style="3"/>
    <col min="11265" max="11265" width="48.1796875" style="3" customWidth="1"/>
    <col min="11266" max="11266" width="5" style="3" customWidth="1"/>
    <col min="11267" max="11272" width="16.7265625" style="3" customWidth="1"/>
    <col min="11273" max="11286" width="8.81640625" style="3" customWidth="1"/>
    <col min="11287" max="11520" width="9.1796875" style="3"/>
    <col min="11521" max="11521" width="48.1796875" style="3" customWidth="1"/>
    <col min="11522" max="11522" width="5" style="3" customWidth="1"/>
    <col min="11523" max="11528" width="16.7265625" style="3" customWidth="1"/>
    <col min="11529" max="11542" width="8.81640625" style="3" customWidth="1"/>
    <col min="11543" max="11776" width="9.1796875" style="3"/>
    <col min="11777" max="11777" width="48.1796875" style="3" customWidth="1"/>
    <col min="11778" max="11778" width="5" style="3" customWidth="1"/>
    <col min="11779" max="11784" width="16.7265625" style="3" customWidth="1"/>
    <col min="11785" max="11798" width="8.81640625" style="3" customWidth="1"/>
    <col min="11799" max="12032" width="9.1796875" style="3"/>
    <col min="12033" max="12033" width="48.1796875" style="3" customWidth="1"/>
    <col min="12034" max="12034" width="5" style="3" customWidth="1"/>
    <col min="12035" max="12040" width="16.7265625" style="3" customWidth="1"/>
    <col min="12041" max="12054" width="8.81640625" style="3" customWidth="1"/>
    <col min="12055" max="12288" width="9.1796875" style="3"/>
    <col min="12289" max="12289" width="48.1796875" style="3" customWidth="1"/>
    <col min="12290" max="12290" width="5" style="3" customWidth="1"/>
    <col min="12291" max="12296" width="16.7265625" style="3" customWidth="1"/>
    <col min="12297" max="12310" width="8.81640625" style="3" customWidth="1"/>
    <col min="12311" max="12544" width="9.1796875" style="3"/>
    <col min="12545" max="12545" width="48.1796875" style="3" customWidth="1"/>
    <col min="12546" max="12546" width="5" style="3" customWidth="1"/>
    <col min="12547" max="12552" width="16.7265625" style="3" customWidth="1"/>
    <col min="12553" max="12566" width="8.81640625" style="3" customWidth="1"/>
    <col min="12567" max="12800" width="9.1796875" style="3"/>
    <col min="12801" max="12801" width="48.1796875" style="3" customWidth="1"/>
    <col min="12802" max="12802" width="5" style="3" customWidth="1"/>
    <col min="12803" max="12808" width="16.7265625" style="3" customWidth="1"/>
    <col min="12809" max="12822" width="8.81640625" style="3" customWidth="1"/>
    <col min="12823" max="13056" width="9.1796875" style="3"/>
    <col min="13057" max="13057" width="48.1796875" style="3" customWidth="1"/>
    <col min="13058" max="13058" width="5" style="3" customWidth="1"/>
    <col min="13059" max="13064" width="16.7265625" style="3" customWidth="1"/>
    <col min="13065" max="13078" width="8.81640625" style="3" customWidth="1"/>
    <col min="13079" max="13312" width="9.1796875" style="3"/>
    <col min="13313" max="13313" width="48.1796875" style="3" customWidth="1"/>
    <col min="13314" max="13314" width="5" style="3" customWidth="1"/>
    <col min="13315" max="13320" width="16.7265625" style="3" customWidth="1"/>
    <col min="13321" max="13334" width="8.81640625" style="3" customWidth="1"/>
    <col min="13335" max="13568" width="9.1796875" style="3"/>
    <col min="13569" max="13569" width="48.1796875" style="3" customWidth="1"/>
    <col min="13570" max="13570" width="5" style="3" customWidth="1"/>
    <col min="13571" max="13576" width="16.7265625" style="3" customWidth="1"/>
    <col min="13577" max="13590" width="8.81640625" style="3" customWidth="1"/>
    <col min="13591" max="13824" width="9.1796875" style="3"/>
    <col min="13825" max="13825" width="48.1796875" style="3" customWidth="1"/>
    <col min="13826" max="13826" width="5" style="3" customWidth="1"/>
    <col min="13827" max="13832" width="16.7265625" style="3" customWidth="1"/>
    <col min="13833" max="13846" width="8.81640625" style="3" customWidth="1"/>
    <col min="13847" max="14080" width="9.1796875" style="3"/>
    <col min="14081" max="14081" width="48.1796875" style="3" customWidth="1"/>
    <col min="14082" max="14082" width="5" style="3" customWidth="1"/>
    <col min="14083" max="14088" width="16.7265625" style="3" customWidth="1"/>
    <col min="14089" max="14102" width="8.81640625" style="3" customWidth="1"/>
    <col min="14103" max="14336" width="9.1796875" style="3"/>
    <col min="14337" max="14337" width="48.1796875" style="3" customWidth="1"/>
    <col min="14338" max="14338" width="5" style="3" customWidth="1"/>
    <col min="14339" max="14344" width="16.7265625" style="3" customWidth="1"/>
    <col min="14345" max="14358" width="8.81640625" style="3" customWidth="1"/>
    <col min="14359" max="14592" width="9.1796875" style="3"/>
    <col min="14593" max="14593" width="48.1796875" style="3" customWidth="1"/>
    <col min="14594" max="14594" width="5" style="3" customWidth="1"/>
    <col min="14595" max="14600" width="16.7265625" style="3" customWidth="1"/>
    <col min="14601" max="14614" width="8.81640625" style="3" customWidth="1"/>
    <col min="14615" max="14848" width="9.1796875" style="3"/>
    <col min="14849" max="14849" width="48.1796875" style="3" customWidth="1"/>
    <col min="14850" max="14850" width="5" style="3" customWidth="1"/>
    <col min="14851" max="14856" width="16.7265625" style="3" customWidth="1"/>
    <col min="14857" max="14870" width="8.81640625" style="3" customWidth="1"/>
    <col min="14871" max="15104" width="9.1796875" style="3"/>
    <col min="15105" max="15105" width="48.1796875" style="3" customWidth="1"/>
    <col min="15106" max="15106" width="5" style="3" customWidth="1"/>
    <col min="15107" max="15112" width="16.7265625" style="3" customWidth="1"/>
    <col min="15113" max="15126" width="8.81640625" style="3" customWidth="1"/>
    <col min="15127" max="15360" width="9.1796875" style="3"/>
    <col min="15361" max="15361" width="48.1796875" style="3" customWidth="1"/>
    <col min="15362" max="15362" width="5" style="3" customWidth="1"/>
    <col min="15363" max="15368" width="16.7265625" style="3" customWidth="1"/>
    <col min="15369" max="15382" width="8.81640625" style="3" customWidth="1"/>
    <col min="15383" max="15616" width="9.1796875" style="3"/>
    <col min="15617" max="15617" width="48.1796875" style="3" customWidth="1"/>
    <col min="15618" max="15618" width="5" style="3" customWidth="1"/>
    <col min="15619" max="15624" width="16.7265625" style="3" customWidth="1"/>
    <col min="15625" max="15638" width="8.81640625" style="3" customWidth="1"/>
    <col min="15639" max="15872" width="9.1796875" style="3"/>
    <col min="15873" max="15873" width="48.1796875" style="3" customWidth="1"/>
    <col min="15874" max="15874" width="5" style="3" customWidth="1"/>
    <col min="15875" max="15880" width="16.7265625" style="3" customWidth="1"/>
    <col min="15881" max="15894" width="8.81640625" style="3" customWidth="1"/>
    <col min="15895" max="16128" width="9.1796875" style="3"/>
    <col min="16129" max="16129" width="48.1796875" style="3" customWidth="1"/>
    <col min="16130" max="16130" width="5" style="3" customWidth="1"/>
    <col min="16131" max="16136" width="16.7265625" style="3" customWidth="1"/>
    <col min="16137" max="16150" width="8.81640625" style="3" customWidth="1"/>
    <col min="16151" max="16384" width="9.1796875" style="3"/>
  </cols>
  <sheetData>
    <row r="1" spans="1:22" ht="19" customHeight="1" x14ac:dyDescent="0.35">
      <c r="A1" s="94" t="s">
        <v>123</v>
      </c>
      <c r="B1" s="2"/>
      <c r="C1" s="55">
        <f>IF(C7="",0,LOOKUP(C7,Koonti!$B$3:$B$20,Koonti!$A$3:$A$20))</f>
        <v>0</v>
      </c>
      <c r="D1" s="55">
        <f>IF(D7="",0,LOOKUP(D7,Koonti!$B$3:$B$20,Koonti!$A$3:$A$20))</f>
        <v>0</v>
      </c>
      <c r="E1" s="55">
        <f>IF(E7="",0,LOOKUP(E7,Koonti!$B$3:$B$20,Koonti!$A$3:$A$20))</f>
        <v>0</v>
      </c>
      <c r="F1" s="55">
        <f>IF(F7="",0,LOOKUP(F7,Koonti!$B$3:$B$20,Koonti!$A$3:$A$20))</f>
        <v>0</v>
      </c>
      <c r="G1" s="55">
        <f>IF(G7="",0,LOOKUP(G7,Koonti!$B$3:$B$20,Koonti!$A$3:$A$20))</f>
        <v>0</v>
      </c>
      <c r="H1" s="55">
        <f>IF(H7="",0,LOOKUP(H7,Koonti!$B$3:$B$20,Koonti!$A$3:$A$20))</f>
        <v>0</v>
      </c>
    </row>
    <row r="2" spans="1:22" ht="19" customHeight="1" x14ac:dyDescent="0.35">
      <c r="A2" s="95" t="s">
        <v>98</v>
      </c>
      <c r="B2" s="96"/>
      <c r="C2" s="96"/>
      <c r="D2" s="96"/>
      <c r="E2" s="96"/>
      <c r="F2" s="96"/>
      <c r="G2" s="96"/>
      <c r="H2" s="97"/>
    </row>
    <row r="3" spans="1:22" ht="19" customHeight="1" x14ac:dyDescent="0.35">
      <c r="A3" s="122" t="str">
        <f>IF(Ilmoittaja_Täyttöohje!B4="","Ilmoita toimijan nimi 1. välilehdellä",CONCATENATE(Ilmoittaja_Täyttöohje!A4,Ilmoittaja_Täyttöohje!B4))</f>
        <v>Ilmoita toimijan nimi 1. välilehdellä</v>
      </c>
      <c r="B3" s="98"/>
      <c r="C3" s="98"/>
      <c r="D3" s="98"/>
      <c r="E3" s="98"/>
      <c r="F3" s="98"/>
      <c r="G3" s="98"/>
      <c r="H3" s="99"/>
    </row>
    <row r="4" spans="1:22" ht="19" customHeight="1" x14ac:dyDescent="0.35">
      <c r="A4" s="122" t="str">
        <f>IF(Ilmoittaja_Täyttöohje!B5="","Ilmoita asiakasnumero 1. välilehdellä",CONCATENATE(Ilmoittaja_Täyttöohje!A5,Ilmoittaja_Täyttöohje!B5))</f>
        <v>Ilmoita asiakasnumero 1. välilehdellä</v>
      </c>
      <c r="B4" s="98"/>
      <c r="C4" s="98"/>
      <c r="D4" s="98"/>
      <c r="E4" s="98"/>
      <c r="F4" s="98"/>
      <c r="G4" s="98"/>
      <c r="H4" s="98"/>
    </row>
    <row r="5" spans="1:22" ht="19" customHeight="1" x14ac:dyDescent="0.35">
      <c r="A5" s="123" t="str">
        <f>IF(Ilmoittaja_Täyttöohje!B6="","Ilmoita ilmoituksen antajan nimi 1. välilehdellä",CONCATENATE(Ilmoittaja_Täyttöohje!A6,Ilmoittaja_Täyttöohje!B6))</f>
        <v>Ilmoita ilmoituksen antajan nimi 1. välilehdellä</v>
      </c>
      <c r="B5" s="100"/>
      <c r="C5" s="100"/>
      <c r="D5" s="100"/>
      <c r="E5" s="100"/>
      <c r="F5" s="100"/>
      <c r="G5" s="100"/>
      <c r="H5" s="101"/>
    </row>
    <row r="6" spans="1:22" ht="15.75" customHeight="1" x14ac:dyDescent="0.35">
      <c r="A6" s="4"/>
      <c r="B6" s="5"/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7" t="s">
        <v>14</v>
      </c>
    </row>
    <row r="7" spans="1:22" s="19" customFormat="1" ht="36" customHeight="1" x14ac:dyDescent="0.35">
      <c r="A7" s="149" t="s">
        <v>132</v>
      </c>
      <c r="B7" s="120"/>
      <c r="C7" s="118"/>
      <c r="D7" s="118"/>
      <c r="E7" s="118"/>
      <c r="F7" s="118"/>
      <c r="G7" s="118"/>
      <c r="H7" s="118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22" ht="19" customHeight="1" x14ac:dyDescent="0.35">
      <c r="A8" s="8" t="s">
        <v>15</v>
      </c>
      <c r="B8" s="9"/>
      <c r="C8" s="10"/>
      <c r="D8" s="11"/>
      <c r="E8" s="11"/>
      <c r="F8" s="11"/>
      <c r="G8" s="11"/>
      <c r="H8" s="11"/>
    </row>
    <row r="9" spans="1:22" ht="19" customHeight="1" x14ac:dyDescent="0.35">
      <c r="A9" s="8" t="s">
        <v>16</v>
      </c>
      <c r="B9" s="9"/>
      <c r="C9" s="10"/>
      <c r="D9" s="11"/>
      <c r="E9" s="11"/>
      <c r="F9" s="11"/>
      <c r="G9" s="11"/>
      <c r="H9" s="11"/>
    </row>
    <row r="10" spans="1:22" ht="19" customHeight="1" x14ac:dyDescent="0.35">
      <c r="A10" s="12" t="s">
        <v>17</v>
      </c>
      <c r="B10" s="13"/>
      <c r="C10" s="141"/>
      <c r="D10" s="139"/>
      <c r="E10" s="139"/>
      <c r="F10" s="139"/>
      <c r="G10" s="139"/>
      <c r="H10" s="139"/>
    </row>
    <row r="11" spans="1:22" ht="12.75" customHeight="1" thickBot="1" x14ac:dyDescent="0.4">
      <c r="A11" s="14" t="s">
        <v>18</v>
      </c>
      <c r="B11" s="15"/>
      <c r="C11" s="142"/>
      <c r="D11" s="140"/>
      <c r="E11" s="140"/>
      <c r="F11" s="140"/>
      <c r="G11" s="140"/>
      <c r="H11" s="140"/>
    </row>
    <row r="12" spans="1:22" s="19" customFormat="1" ht="19" customHeight="1" thickTop="1" thickBot="1" x14ac:dyDescent="0.4">
      <c r="A12" s="16" t="s">
        <v>124</v>
      </c>
      <c r="B12" s="17" t="s">
        <v>19</v>
      </c>
      <c r="C12" s="18"/>
      <c r="D12" s="18"/>
      <c r="E12" s="18"/>
      <c r="F12" s="18"/>
      <c r="G12" s="18"/>
      <c r="H12" s="18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42" customHeight="1" thickTop="1" x14ac:dyDescent="0.35">
      <c r="A13" s="20" t="s">
        <v>125</v>
      </c>
      <c r="B13" s="21"/>
      <c r="C13" s="22"/>
      <c r="D13" s="22"/>
      <c r="E13" s="22"/>
      <c r="F13" s="22"/>
      <c r="G13" s="22"/>
      <c r="H13" s="22"/>
    </row>
    <row r="14" spans="1:22" ht="19" customHeight="1" x14ac:dyDescent="0.35">
      <c r="A14" s="23"/>
      <c r="B14" s="24" t="s">
        <v>19</v>
      </c>
      <c r="C14" s="25"/>
      <c r="D14" s="25"/>
      <c r="E14" s="25"/>
      <c r="F14" s="25"/>
      <c r="G14" s="25"/>
      <c r="H14" s="25"/>
    </row>
    <row r="15" spans="1:22" ht="19" customHeight="1" x14ac:dyDescent="0.35">
      <c r="A15" s="23"/>
      <c r="B15" s="24" t="s">
        <v>19</v>
      </c>
      <c r="C15" s="25"/>
      <c r="D15" s="25"/>
      <c r="E15" s="25"/>
      <c r="F15" s="25"/>
      <c r="G15" s="25"/>
      <c r="H15" s="25"/>
    </row>
    <row r="16" spans="1:22" ht="19" customHeight="1" x14ac:dyDescent="0.35">
      <c r="A16" s="23"/>
      <c r="B16" s="24" t="s">
        <v>19</v>
      </c>
      <c r="C16" s="25"/>
      <c r="D16" s="25"/>
      <c r="E16" s="25"/>
      <c r="F16" s="25"/>
      <c r="G16" s="25"/>
      <c r="H16" s="25"/>
    </row>
    <row r="17" spans="1:22" ht="19" customHeight="1" x14ac:dyDescent="0.35">
      <c r="A17" s="23"/>
      <c r="B17" s="24" t="s">
        <v>19</v>
      </c>
      <c r="C17" s="25"/>
      <c r="D17" s="25"/>
      <c r="E17" s="25"/>
      <c r="F17" s="25"/>
      <c r="G17" s="25"/>
      <c r="H17" s="25"/>
    </row>
    <row r="18" spans="1:22" ht="19" customHeight="1" x14ac:dyDescent="0.35">
      <c r="A18" s="23"/>
      <c r="B18" s="24" t="s">
        <v>19</v>
      </c>
      <c r="C18" s="25"/>
      <c r="D18" s="25"/>
      <c r="E18" s="25"/>
      <c r="F18" s="25"/>
      <c r="G18" s="25"/>
      <c r="H18" s="25"/>
    </row>
    <row r="19" spans="1:22" ht="19" customHeight="1" x14ac:dyDescent="0.35">
      <c r="A19" s="23"/>
      <c r="B19" s="24" t="s">
        <v>19</v>
      </c>
      <c r="C19" s="25"/>
      <c r="D19" s="25"/>
      <c r="E19" s="25"/>
      <c r="F19" s="25"/>
      <c r="G19" s="25"/>
      <c r="H19" s="25"/>
    </row>
    <row r="20" spans="1:22" ht="19" customHeight="1" x14ac:dyDescent="0.35">
      <c r="A20" s="26"/>
      <c r="B20" s="24" t="s">
        <v>19</v>
      </c>
      <c r="C20" s="25"/>
      <c r="D20" s="25"/>
      <c r="E20" s="25"/>
      <c r="F20" s="25"/>
      <c r="G20" s="25"/>
      <c r="H20" s="25"/>
    </row>
    <row r="21" spans="1:22" ht="19" customHeight="1" x14ac:dyDescent="0.35">
      <c r="A21" s="23"/>
      <c r="B21" s="24" t="s">
        <v>19</v>
      </c>
      <c r="C21" s="25"/>
      <c r="D21" s="25"/>
      <c r="E21" s="25"/>
      <c r="F21" s="25"/>
      <c r="G21" s="25"/>
      <c r="H21" s="25"/>
    </row>
    <row r="22" spans="1:22" ht="19" customHeight="1" x14ac:dyDescent="0.35">
      <c r="A22" s="23"/>
      <c r="B22" s="24" t="s">
        <v>19</v>
      </c>
      <c r="C22" s="25"/>
      <c r="D22" s="25"/>
      <c r="E22" s="25"/>
      <c r="F22" s="25"/>
      <c r="G22" s="25"/>
      <c r="H22" s="25"/>
    </row>
    <row r="23" spans="1:22" ht="19" customHeight="1" x14ac:dyDescent="0.35">
      <c r="A23" s="23"/>
      <c r="B23" s="24" t="s">
        <v>19</v>
      </c>
      <c r="C23" s="25"/>
      <c r="D23" s="25"/>
      <c r="E23" s="25"/>
      <c r="F23" s="25"/>
      <c r="G23" s="25"/>
      <c r="H23" s="25"/>
    </row>
    <row r="24" spans="1:22" ht="18.75" customHeight="1" thickBot="1" x14ac:dyDescent="0.4">
      <c r="A24" s="27" t="s">
        <v>126</v>
      </c>
      <c r="B24" s="28" t="s">
        <v>19</v>
      </c>
      <c r="C24" s="29">
        <f t="shared" ref="C24:H24" si="0">SUM(C14:C23)</f>
        <v>0</v>
      </c>
      <c r="D24" s="29">
        <f t="shared" si="0"/>
        <v>0</v>
      </c>
      <c r="E24" s="29">
        <f t="shared" si="0"/>
        <v>0</v>
      </c>
      <c r="F24" s="29">
        <f t="shared" si="0"/>
        <v>0</v>
      </c>
      <c r="G24" s="29">
        <f t="shared" si="0"/>
        <v>0</v>
      </c>
      <c r="H24" s="29">
        <f t="shared" si="0"/>
        <v>0</v>
      </c>
    </row>
    <row r="25" spans="1:22" ht="27" customHeight="1" thickTop="1" thickBot="1" x14ac:dyDescent="0.4">
      <c r="A25" s="30" t="s">
        <v>127</v>
      </c>
      <c r="B25" s="17" t="s">
        <v>19</v>
      </c>
      <c r="C25" s="18"/>
      <c r="D25" s="18"/>
      <c r="E25" s="18"/>
      <c r="F25" s="18"/>
      <c r="G25" s="18"/>
      <c r="H25" s="18"/>
    </row>
    <row r="26" spans="1:22" ht="27" customHeight="1" thickTop="1" thickBot="1" x14ac:dyDescent="0.4">
      <c r="A26" s="102"/>
      <c r="B26" s="103"/>
      <c r="C26" s="18"/>
      <c r="D26" s="18"/>
      <c r="E26" s="18"/>
      <c r="F26" s="18"/>
      <c r="G26" s="18"/>
      <c r="H26" s="18"/>
    </row>
    <row r="27" spans="1:22" s="35" customFormat="1" ht="54.75" customHeight="1" thickTop="1" x14ac:dyDescent="0.35">
      <c r="A27" s="31" t="s">
        <v>128</v>
      </c>
      <c r="B27" s="32"/>
      <c r="C27" s="33"/>
      <c r="D27" s="34"/>
      <c r="E27" s="34"/>
      <c r="F27" s="34"/>
      <c r="G27" s="34"/>
      <c r="H27" s="34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24.75" customHeight="1" x14ac:dyDescent="0.35">
      <c r="A28" s="104" t="s">
        <v>101</v>
      </c>
      <c r="B28" s="24" t="s">
        <v>19</v>
      </c>
      <c r="C28" s="25"/>
      <c r="D28" s="25"/>
      <c r="E28" s="25"/>
      <c r="F28" s="25"/>
      <c r="G28" s="25"/>
      <c r="H28" s="25"/>
    </row>
    <row r="29" spans="1:22" ht="24.75" customHeight="1" x14ac:dyDescent="0.35">
      <c r="A29" s="104"/>
      <c r="B29" s="24"/>
      <c r="C29" s="25"/>
      <c r="D29" s="25"/>
      <c r="E29" s="25"/>
      <c r="F29" s="25"/>
      <c r="G29" s="25"/>
      <c r="H29" s="25"/>
    </row>
    <row r="30" spans="1:22" ht="24.75" customHeight="1" x14ac:dyDescent="0.35">
      <c r="A30" s="104" t="s">
        <v>102</v>
      </c>
      <c r="B30" s="24" t="s">
        <v>19</v>
      </c>
      <c r="C30" s="25"/>
      <c r="D30" s="25"/>
      <c r="E30" s="25"/>
      <c r="F30" s="25"/>
      <c r="G30" s="25"/>
      <c r="H30" s="25"/>
    </row>
    <row r="31" spans="1:22" ht="24.75" customHeight="1" x14ac:dyDescent="0.35">
      <c r="A31" s="105" t="s">
        <v>103</v>
      </c>
      <c r="B31" s="24" t="s">
        <v>19</v>
      </c>
      <c r="C31" s="25"/>
      <c r="D31" s="25"/>
      <c r="E31" s="25"/>
      <c r="F31" s="25"/>
      <c r="G31" s="25"/>
      <c r="H31" s="25"/>
      <c r="J31" s="36"/>
    </row>
    <row r="32" spans="1:22" ht="24.75" customHeight="1" x14ac:dyDescent="0.35">
      <c r="A32" s="106" t="s">
        <v>104</v>
      </c>
      <c r="B32" s="24" t="s">
        <v>19</v>
      </c>
      <c r="C32" s="25"/>
      <c r="D32" s="25"/>
      <c r="E32" s="25"/>
      <c r="F32" s="25"/>
      <c r="G32" s="25"/>
      <c r="H32" s="25"/>
    </row>
    <row r="33" spans="1:22" ht="24.75" customHeight="1" x14ac:dyDescent="0.35">
      <c r="A33" s="106" t="s">
        <v>105</v>
      </c>
      <c r="B33" s="24" t="s">
        <v>19</v>
      </c>
      <c r="C33" s="25"/>
      <c r="D33" s="25"/>
      <c r="E33" s="25"/>
      <c r="F33" s="25"/>
      <c r="G33" s="25"/>
      <c r="H33" s="25"/>
    </row>
    <row r="34" spans="1:22" ht="24.75" customHeight="1" x14ac:dyDescent="0.35">
      <c r="A34" s="105" t="s">
        <v>100</v>
      </c>
      <c r="B34" s="24" t="s">
        <v>19</v>
      </c>
      <c r="C34" s="25"/>
      <c r="D34" s="25"/>
      <c r="E34" s="25"/>
      <c r="F34" s="25"/>
      <c r="G34" s="25"/>
      <c r="H34" s="25"/>
    </row>
    <row r="35" spans="1:22" ht="24.75" customHeight="1" x14ac:dyDescent="0.35">
      <c r="A35" s="107" t="s">
        <v>106</v>
      </c>
      <c r="B35" s="24" t="s">
        <v>19</v>
      </c>
      <c r="C35" s="25"/>
      <c r="D35" s="25"/>
      <c r="E35" s="25"/>
      <c r="F35" s="25"/>
      <c r="G35" s="25"/>
      <c r="H35" s="25"/>
    </row>
    <row r="36" spans="1:22" ht="24.75" customHeight="1" x14ac:dyDescent="0.35">
      <c r="A36" s="105" t="s">
        <v>107</v>
      </c>
      <c r="B36" s="24" t="s">
        <v>19</v>
      </c>
      <c r="C36" s="25"/>
      <c r="D36" s="25"/>
      <c r="E36" s="25"/>
      <c r="F36" s="25"/>
      <c r="G36" s="25"/>
      <c r="H36" s="25"/>
      <c r="L36" s="37"/>
    </row>
    <row r="37" spans="1:22" ht="24.75" customHeight="1" x14ac:dyDescent="0.35">
      <c r="A37" s="106" t="s">
        <v>108</v>
      </c>
      <c r="B37" s="24" t="s">
        <v>19</v>
      </c>
      <c r="C37" s="25"/>
      <c r="D37" s="25"/>
      <c r="E37" s="25"/>
      <c r="F37" s="25"/>
      <c r="G37" s="25"/>
      <c r="H37" s="25"/>
    </row>
    <row r="38" spans="1:22" ht="38.25" customHeight="1" thickBot="1" x14ac:dyDescent="0.4">
      <c r="A38" s="108" t="s">
        <v>118</v>
      </c>
      <c r="B38" s="24" t="s">
        <v>19</v>
      </c>
      <c r="C38" s="25"/>
      <c r="D38" s="25"/>
      <c r="E38" s="25"/>
      <c r="F38" s="25"/>
      <c r="G38" s="25"/>
      <c r="H38" s="25"/>
    </row>
    <row r="39" spans="1:22" s="19" customFormat="1" ht="19" customHeight="1" thickTop="1" thickBot="1" x14ac:dyDescent="0.4">
      <c r="A39" s="38" t="s">
        <v>129</v>
      </c>
      <c r="B39" s="39" t="s">
        <v>19</v>
      </c>
      <c r="C39" s="29">
        <f t="shared" ref="C39:H39" si="1">SUM(C28:C38)</f>
        <v>0</v>
      </c>
      <c r="D39" s="29">
        <f t="shared" si="1"/>
        <v>0</v>
      </c>
      <c r="E39" s="29">
        <f t="shared" si="1"/>
        <v>0</v>
      </c>
      <c r="F39" s="29">
        <f t="shared" si="1"/>
        <v>0</v>
      </c>
      <c r="G39" s="29">
        <f t="shared" si="1"/>
        <v>0</v>
      </c>
      <c r="H39" s="29">
        <f t="shared" si="1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9" customHeight="1" thickTop="1" thickBot="1" x14ac:dyDescent="0.4">
      <c r="A40" s="40" t="s">
        <v>130</v>
      </c>
      <c r="B40" s="41" t="s">
        <v>19</v>
      </c>
      <c r="C40" s="42">
        <f t="shared" ref="C40:H40" si="2">C12+C25-C39</f>
        <v>0</v>
      </c>
      <c r="D40" s="42">
        <f t="shared" si="2"/>
        <v>0</v>
      </c>
      <c r="E40" s="42">
        <f t="shared" si="2"/>
        <v>0</v>
      </c>
      <c r="F40" s="42">
        <f t="shared" si="2"/>
        <v>0</v>
      </c>
      <c r="G40" s="42">
        <f t="shared" si="2"/>
        <v>0</v>
      </c>
      <c r="H40" s="42">
        <f t="shared" si="2"/>
        <v>0</v>
      </c>
    </row>
    <row r="41" spans="1:22" ht="13.5" customHeight="1" thickTop="1" x14ac:dyDescent="0.35">
      <c r="A41" s="43" t="s">
        <v>21</v>
      </c>
      <c r="B41" s="44"/>
      <c r="C41" s="44"/>
      <c r="D41" s="44"/>
      <c r="E41" s="44"/>
      <c r="F41" s="44"/>
      <c r="G41" s="44"/>
      <c r="H41" s="45"/>
    </row>
    <row r="42" spans="1:22" customFormat="1" ht="26.25" customHeight="1" x14ac:dyDescent="0.35">
      <c r="A42" s="46"/>
      <c r="B42" s="47"/>
      <c r="C42" s="47"/>
      <c r="D42" s="47"/>
      <c r="E42" s="47"/>
      <c r="F42" s="47"/>
      <c r="G42" s="47"/>
      <c r="H42" s="48"/>
    </row>
    <row r="43" spans="1:22" customFormat="1" ht="14.25" customHeight="1" x14ac:dyDescent="0.35"/>
    <row r="44" spans="1:22" customFormat="1" ht="19" customHeight="1" x14ac:dyDescent="0.35">
      <c r="A44" s="49" t="s">
        <v>22</v>
      </c>
      <c r="B44" s="50" t="str">
        <f>IF(SUM(C45:H45)=0,"ok!","Tark.")</f>
        <v>ok!</v>
      </c>
      <c r="C44" s="51" t="str">
        <f t="shared" ref="C44:H44" si="3">IF(C12+C25-C39=C40,"","TARKISTA: A+B-C≠D")</f>
        <v/>
      </c>
      <c r="D44" s="51" t="str">
        <f t="shared" si="3"/>
        <v/>
      </c>
      <c r="E44" s="51" t="str">
        <f t="shared" si="3"/>
        <v/>
      </c>
      <c r="F44" s="51" t="str">
        <f t="shared" si="3"/>
        <v/>
      </c>
      <c r="G44" s="51" t="str">
        <f t="shared" si="3"/>
        <v/>
      </c>
      <c r="H44" s="51" t="str">
        <f t="shared" si="3"/>
        <v/>
      </c>
    </row>
    <row r="45" spans="1:22" s="54" customFormat="1" ht="19" customHeight="1" x14ac:dyDescent="0.25">
      <c r="A45" s="52"/>
      <c r="B45" s="52"/>
      <c r="C45" s="53">
        <f t="shared" ref="C45:H45" si="4">IF(C12+C25-C39=C40,0,1)</f>
        <v>0</v>
      </c>
      <c r="D45" s="53">
        <f t="shared" si="4"/>
        <v>0</v>
      </c>
      <c r="E45" s="53">
        <f t="shared" si="4"/>
        <v>0</v>
      </c>
      <c r="F45" s="53">
        <f t="shared" si="4"/>
        <v>0</v>
      </c>
      <c r="G45" s="53">
        <f t="shared" si="4"/>
        <v>0</v>
      </c>
      <c r="H45" s="53">
        <f t="shared" si="4"/>
        <v>0</v>
      </c>
    </row>
    <row r="46" spans="1:22" customFormat="1" ht="19" customHeight="1" x14ac:dyDescent="0.35"/>
    <row r="47" spans="1:22" customFormat="1" ht="19" customHeight="1" x14ac:dyDescent="0.35"/>
    <row r="48" spans="1:22" customFormat="1" ht="19" customHeight="1" x14ac:dyDescent="0.35"/>
    <row r="49" customFormat="1" ht="19" customHeight="1" x14ac:dyDescent="0.35"/>
    <row r="50" customFormat="1" ht="19" customHeight="1" x14ac:dyDescent="0.35"/>
    <row r="51" customFormat="1" ht="19" customHeight="1" x14ac:dyDescent="0.35"/>
    <row r="52" customFormat="1" ht="19" customHeight="1" x14ac:dyDescent="0.35"/>
    <row r="53" customFormat="1" ht="19" customHeight="1" x14ac:dyDescent="0.35"/>
    <row r="54" customFormat="1" ht="19" customHeight="1" x14ac:dyDescent="0.35"/>
    <row r="55" customFormat="1" ht="19" customHeight="1" x14ac:dyDescent="0.35"/>
    <row r="56" customFormat="1" ht="19" customHeight="1" x14ac:dyDescent="0.35"/>
    <row r="57" customFormat="1" ht="19" customHeight="1" x14ac:dyDescent="0.35"/>
    <row r="58" customFormat="1" ht="19" customHeight="1" x14ac:dyDescent="0.35"/>
    <row r="59" customFormat="1" ht="19" customHeight="1" x14ac:dyDescent="0.35"/>
    <row r="60" customFormat="1" ht="19" customHeight="1" x14ac:dyDescent="0.35"/>
    <row r="61" customFormat="1" ht="19" customHeight="1" x14ac:dyDescent="0.35"/>
    <row r="62" customFormat="1" ht="19" customHeight="1" x14ac:dyDescent="0.35"/>
    <row r="63" customFormat="1" ht="19" customHeight="1" x14ac:dyDescent="0.35"/>
    <row r="64" customFormat="1" ht="19" customHeight="1" x14ac:dyDescent="0.35"/>
    <row r="65" customFormat="1" ht="19" customHeight="1" x14ac:dyDescent="0.35"/>
    <row r="66" customFormat="1" ht="19" customHeight="1" x14ac:dyDescent="0.35"/>
    <row r="67" customFormat="1" ht="19" customHeight="1" x14ac:dyDescent="0.35"/>
    <row r="68" customFormat="1" ht="19" customHeight="1" x14ac:dyDescent="0.35"/>
    <row r="69" customFormat="1" ht="19" customHeight="1" x14ac:dyDescent="0.35"/>
    <row r="70" customFormat="1" ht="19" customHeight="1" x14ac:dyDescent="0.35"/>
    <row r="71" customFormat="1" ht="19" customHeight="1" x14ac:dyDescent="0.35"/>
    <row r="72" customFormat="1" ht="19" customHeight="1" x14ac:dyDescent="0.35"/>
    <row r="73" customFormat="1" ht="19" customHeight="1" x14ac:dyDescent="0.35"/>
    <row r="74" customFormat="1" ht="19" customHeight="1" x14ac:dyDescent="0.35"/>
    <row r="75" customFormat="1" ht="19" customHeight="1" x14ac:dyDescent="0.35"/>
    <row r="76" customFormat="1" ht="19" customHeight="1" x14ac:dyDescent="0.35"/>
    <row r="77" customFormat="1" ht="19" customHeight="1" x14ac:dyDescent="0.35"/>
    <row r="78" customFormat="1" ht="19" customHeight="1" x14ac:dyDescent="0.35"/>
    <row r="79" customFormat="1" ht="19" customHeight="1" x14ac:dyDescent="0.35"/>
    <row r="80" customFormat="1" ht="19" customHeight="1" x14ac:dyDescent="0.35"/>
    <row r="81" customFormat="1" ht="19" customHeight="1" x14ac:dyDescent="0.35"/>
  </sheetData>
  <mergeCells count="6">
    <mergeCell ref="H10:H11"/>
    <mergeCell ref="C10:C11"/>
    <mergeCell ref="D10:D11"/>
    <mergeCell ref="E10:E11"/>
    <mergeCell ref="F10:F11"/>
    <mergeCell ref="G10:G11"/>
  </mergeCells>
  <dataValidations count="3">
    <dataValidation allowBlank="1" showInputMessage="1" showErrorMessage="1" prompt="SOLU SISÄLTÄÄ KAAVAN: Älä stötä arvoa soluun!" sqref="C40:H40 IY40:JD40 SU40:SZ40 ACQ40:ACV40 AMM40:AMR40 AWI40:AWN40 BGE40:BGJ40 BQA40:BQF40 BZW40:CAB40 CJS40:CJX40 CTO40:CTT40 DDK40:DDP40 DNG40:DNL40 DXC40:DXH40 EGY40:EHD40 EQU40:EQZ40 FAQ40:FAV40 FKM40:FKR40 FUI40:FUN40 GEE40:GEJ40 GOA40:GOF40 GXW40:GYB40 HHS40:HHX40 HRO40:HRT40 IBK40:IBP40 ILG40:ILL40 IVC40:IVH40 JEY40:JFD40 JOU40:JOZ40 JYQ40:JYV40 KIM40:KIR40 KSI40:KSN40 LCE40:LCJ40 LMA40:LMF40 LVW40:LWB40 MFS40:MFX40 MPO40:MPT40 MZK40:MZP40 NJG40:NJL40 NTC40:NTH40 OCY40:ODD40 OMU40:OMZ40 OWQ40:OWV40 PGM40:PGR40 PQI40:PQN40 QAE40:QAJ40 QKA40:QKF40 QTW40:QUB40 RDS40:RDX40 RNO40:RNT40 RXK40:RXP40 SHG40:SHL40 SRC40:SRH40 TAY40:TBD40 TKU40:TKZ40 TUQ40:TUV40 UEM40:UER40 UOI40:UON40 UYE40:UYJ40 VIA40:VIF40 VRW40:VSB40 WBS40:WBX40 WLO40:WLT40 WVK40:WVP40 C65576:H65576 IY65576:JD65576 SU65576:SZ65576 ACQ65576:ACV65576 AMM65576:AMR65576 AWI65576:AWN65576 BGE65576:BGJ65576 BQA65576:BQF65576 BZW65576:CAB65576 CJS65576:CJX65576 CTO65576:CTT65576 DDK65576:DDP65576 DNG65576:DNL65576 DXC65576:DXH65576 EGY65576:EHD65576 EQU65576:EQZ65576 FAQ65576:FAV65576 FKM65576:FKR65576 FUI65576:FUN65576 GEE65576:GEJ65576 GOA65576:GOF65576 GXW65576:GYB65576 HHS65576:HHX65576 HRO65576:HRT65576 IBK65576:IBP65576 ILG65576:ILL65576 IVC65576:IVH65576 JEY65576:JFD65576 JOU65576:JOZ65576 JYQ65576:JYV65576 KIM65576:KIR65576 KSI65576:KSN65576 LCE65576:LCJ65576 LMA65576:LMF65576 LVW65576:LWB65576 MFS65576:MFX65576 MPO65576:MPT65576 MZK65576:MZP65576 NJG65576:NJL65576 NTC65576:NTH65576 OCY65576:ODD65576 OMU65576:OMZ65576 OWQ65576:OWV65576 PGM65576:PGR65576 PQI65576:PQN65576 QAE65576:QAJ65576 QKA65576:QKF65576 QTW65576:QUB65576 RDS65576:RDX65576 RNO65576:RNT65576 RXK65576:RXP65576 SHG65576:SHL65576 SRC65576:SRH65576 TAY65576:TBD65576 TKU65576:TKZ65576 TUQ65576:TUV65576 UEM65576:UER65576 UOI65576:UON65576 UYE65576:UYJ65576 VIA65576:VIF65576 VRW65576:VSB65576 WBS65576:WBX65576 WLO65576:WLT65576 WVK65576:WVP65576 C131112:H131112 IY131112:JD131112 SU131112:SZ131112 ACQ131112:ACV131112 AMM131112:AMR131112 AWI131112:AWN131112 BGE131112:BGJ131112 BQA131112:BQF131112 BZW131112:CAB131112 CJS131112:CJX131112 CTO131112:CTT131112 DDK131112:DDP131112 DNG131112:DNL131112 DXC131112:DXH131112 EGY131112:EHD131112 EQU131112:EQZ131112 FAQ131112:FAV131112 FKM131112:FKR131112 FUI131112:FUN131112 GEE131112:GEJ131112 GOA131112:GOF131112 GXW131112:GYB131112 HHS131112:HHX131112 HRO131112:HRT131112 IBK131112:IBP131112 ILG131112:ILL131112 IVC131112:IVH131112 JEY131112:JFD131112 JOU131112:JOZ131112 JYQ131112:JYV131112 KIM131112:KIR131112 KSI131112:KSN131112 LCE131112:LCJ131112 LMA131112:LMF131112 LVW131112:LWB131112 MFS131112:MFX131112 MPO131112:MPT131112 MZK131112:MZP131112 NJG131112:NJL131112 NTC131112:NTH131112 OCY131112:ODD131112 OMU131112:OMZ131112 OWQ131112:OWV131112 PGM131112:PGR131112 PQI131112:PQN131112 QAE131112:QAJ131112 QKA131112:QKF131112 QTW131112:QUB131112 RDS131112:RDX131112 RNO131112:RNT131112 RXK131112:RXP131112 SHG131112:SHL131112 SRC131112:SRH131112 TAY131112:TBD131112 TKU131112:TKZ131112 TUQ131112:TUV131112 UEM131112:UER131112 UOI131112:UON131112 UYE131112:UYJ131112 VIA131112:VIF131112 VRW131112:VSB131112 WBS131112:WBX131112 WLO131112:WLT131112 WVK131112:WVP131112 C196648:H196648 IY196648:JD196648 SU196648:SZ196648 ACQ196648:ACV196648 AMM196648:AMR196648 AWI196648:AWN196648 BGE196648:BGJ196648 BQA196648:BQF196648 BZW196648:CAB196648 CJS196648:CJX196648 CTO196648:CTT196648 DDK196648:DDP196648 DNG196648:DNL196648 DXC196648:DXH196648 EGY196648:EHD196648 EQU196648:EQZ196648 FAQ196648:FAV196648 FKM196648:FKR196648 FUI196648:FUN196648 GEE196648:GEJ196648 GOA196648:GOF196648 GXW196648:GYB196648 HHS196648:HHX196648 HRO196648:HRT196648 IBK196648:IBP196648 ILG196648:ILL196648 IVC196648:IVH196648 JEY196648:JFD196648 JOU196648:JOZ196648 JYQ196648:JYV196648 KIM196648:KIR196648 KSI196648:KSN196648 LCE196648:LCJ196648 LMA196648:LMF196648 LVW196648:LWB196648 MFS196648:MFX196648 MPO196648:MPT196648 MZK196648:MZP196648 NJG196648:NJL196648 NTC196648:NTH196648 OCY196648:ODD196648 OMU196648:OMZ196648 OWQ196648:OWV196648 PGM196648:PGR196648 PQI196648:PQN196648 QAE196648:QAJ196648 QKA196648:QKF196648 QTW196648:QUB196648 RDS196648:RDX196648 RNO196648:RNT196648 RXK196648:RXP196648 SHG196648:SHL196648 SRC196648:SRH196648 TAY196648:TBD196648 TKU196648:TKZ196648 TUQ196648:TUV196648 UEM196648:UER196648 UOI196648:UON196648 UYE196648:UYJ196648 VIA196648:VIF196648 VRW196648:VSB196648 WBS196648:WBX196648 WLO196648:WLT196648 WVK196648:WVP196648 C262184:H262184 IY262184:JD262184 SU262184:SZ262184 ACQ262184:ACV262184 AMM262184:AMR262184 AWI262184:AWN262184 BGE262184:BGJ262184 BQA262184:BQF262184 BZW262184:CAB262184 CJS262184:CJX262184 CTO262184:CTT262184 DDK262184:DDP262184 DNG262184:DNL262184 DXC262184:DXH262184 EGY262184:EHD262184 EQU262184:EQZ262184 FAQ262184:FAV262184 FKM262184:FKR262184 FUI262184:FUN262184 GEE262184:GEJ262184 GOA262184:GOF262184 GXW262184:GYB262184 HHS262184:HHX262184 HRO262184:HRT262184 IBK262184:IBP262184 ILG262184:ILL262184 IVC262184:IVH262184 JEY262184:JFD262184 JOU262184:JOZ262184 JYQ262184:JYV262184 KIM262184:KIR262184 KSI262184:KSN262184 LCE262184:LCJ262184 LMA262184:LMF262184 LVW262184:LWB262184 MFS262184:MFX262184 MPO262184:MPT262184 MZK262184:MZP262184 NJG262184:NJL262184 NTC262184:NTH262184 OCY262184:ODD262184 OMU262184:OMZ262184 OWQ262184:OWV262184 PGM262184:PGR262184 PQI262184:PQN262184 QAE262184:QAJ262184 QKA262184:QKF262184 QTW262184:QUB262184 RDS262184:RDX262184 RNO262184:RNT262184 RXK262184:RXP262184 SHG262184:SHL262184 SRC262184:SRH262184 TAY262184:TBD262184 TKU262184:TKZ262184 TUQ262184:TUV262184 UEM262184:UER262184 UOI262184:UON262184 UYE262184:UYJ262184 VIA262184:VIF262184 VRW262184:VSB262184 WBS262184:WBX262184 WLO262184:WLT262184 WVK262184:WVP262184 C327720:H327720 IY327720:JD327720 SU327720:SZ327720 ACQ327720:ACV327720 AMM327720:AMR327720 AWI327720:AWN327720 BGE327720:BGJ327720 BQA327720:BQF327720 BZW327720:CAB327720 CJS327720:CJX327720 CTO327720:CTT327720 DDK327720:DDP327720 DNG327720:DNL327720 DXC327720:DXH327720 EGY327720:EHD327720 EQU327720:EQZ327720 FAQ327720:FAV327720 FKM327720:FKR327720 FUI327720:FUN327720 GEE327720:GEJ327720 GOA327720:GOF327720 GXW327720:GYB327720 HHS327720:HHX327720 HRO327720:HRT327720 IBK327720:IBP327720 ILG327720:ILL327720 IVC327720:IVH327720 JEY327720:JFD327720 JOU327720:JOZ327720 JYQ327720:JYV327720 KIM327720:KIR327720 KSI327720:KSN327720 LCE327720:LCJ327720 LMA327720:LMF327720 LVW327720:LWB327720 MFS327720:MFX327720 MPO327720:MPT327720 MZK327720:MZP327720 NJG327720:NJL327720 NTC327720:NTH327720 OCY327720:ODD327720 OMU327720:OMZ327720 OWQ327720:OWV327720 PGM327720:PGR327720 PQI327720:PQN327720 QAE327720:QAJ327720 QKA327720:QKF327720 QTW327720:QUB327720 RDS327720:RDX327720 RNO327720:RNT327720 RXK327720:RXP327720 SHG327720:SHL327720 SRC327720:SRH327720 TAY327720:TBD327720 TKU327720:TKZ327720 TUQ327720:TUV327720 UEM327720:UER327720 UOI327720:UON327720 UYE327720:UYJ327720 VIA327720:VIF327720 VRW327720:VSB327720 WBS327720:WBX327720 WLO327720:WLT327720 WVK327720:WVP327720 C393256:H393256 IY393256:JD393256 SU393256:SZ393256 ACQ393256:ACV393256 AMM393256:AMR393256 AWI393256:AWN393256 BGE393256:BGJ393256 BQA393256:BQF393256 BZW393256:CAB393256 CJS393256:CJX393256 CTO393256:CTT393256 DDK393256:DDP393256 DNG393256:DNL393256 DXC393256:DXH393256 EGY393256:EHD393256 EQU393256:EQZ393256 FAQ393256:FAV393256 FKM393256:FKR393256 FUI393256:FUN393256 GEE393256:GEJ393256 GOA393256:GOF393256 GXW393256:GYB393256 HHS393256:HHX393256 HRO393256:HRT393256 IBK393256:IBP393256 ILG393256:ILL393256 IVC393256:IVH393256 JEY393256:JFD393256 JOU393256:JOZ393256 JYQ393256:JYV393256 KIM393256:KIR393256 KSI393256:KSN393256 LCE393256:LCJ393256 LMA393256:LMF393256 LVW393256:LWB393256 MFS393256:MFX393256 MPO393256:MPT393256 MZK393256:MZP393256 NJG393256:NJL393256 NTC393256:NTH393256 OCY393256:ODD393256 OMU393256:OMZ393256 OWQ393256:OWV393256 PGM393256:PGR393256 PQI393256:PQN393256 QAE393256:QAJ393256 QKA393256:QKF393256 QTW393256:QUB393256 RDS393256:RDX393256 RNO393256:RNT393256 RXK393256:RXP393256 SHG393256:SHL393256 SRC393256:SRH393256 TAY393256:TBD393256 TKU393256:TKZ393256 TUQ393256:TUV393256 UEM393256:UER393256 UOI393256:UON393256 UYE393256:UYJ393256 VIA393256:VIF393256 VRW393256:VSB393256 WBS393256:WBX393256 WLO393256:WLT393256 WVK393256:WVP393256 C458792:H458792 IY458792:JD458792 SU458792:SZ458792 ACQ458792:ACV458792 AMM458792:AMR458792 AWI458792:AWN458792 BGE458792:BGJ458792 BQA458792:BQF458792 BZW458792:CAB458792 CJS458792:CJX458792 CTO458792:CTT458792 DDK458792:DDP458792 DNG458792:DNL458792 DXC458792:DXH458792 EGY458792:EHD458792 EQU458792:EQZ458792 FAQ458792:FAV458792 FKM458792:FKR458792 FUI458792:FUN458792 GEE458792:GEJ458792 GOA458792:GOF458792 GXW458792:GYB458792 HHS458792:HHX458792 HRO458792:HRT458792 IBK458792:IBP458792 ILG458792:ILL458792 IVC458792:IVH458792 JEY458792:JFD458792 JOU458792:JOZ458792 JYQ458792:JYV458792 KIM458792:KIR458792 KSI458792:KSN458792 LCE458792:LCJ458792 LMA458792:LMF458792 LVW458792:LWB458792 MFS458792:MFX458792 MPO458792:MPT458792 MZK458792:MZP458792 NJG458792:NJL458792 NTC458792:NTH458792 OCY458792:ODD458792 OMU458792:OMZ458792 OWQ458792:OWV458792 PGM458792:PGR458792 PQI458792:PQN458792 QAE458792:QAJ458792 QKA458792:QKF458792 QTW458792:QUB458792 RDS458792:RDX458792 RNO458792:RNT458792 RXK458792:RXP458792 SHG458792:SHL458792 SRC458792:SRH458792 TAY458792:TBD458792 TKU458792:TKZ458792 TUQ458792:TUV458792 UEM458792:UER458792 UOI458792:UON458792 UYE458792:UYJ458792 VIA458792:VIF458792 VRW458792:VSB458792 WBS458792:WBX458792 WLO458792:WLT458792 WVK458792:WVP458792 C524328:H524328 IY524328:JD524328 SU524328:SZ524328 ACQ524328:ACV524328 AMM524328:AMR524328 AWI524328:AWN524328 BGE524328:BGJ524328 BQA524328:BQF524328 BZW524328:CAB524328 CJS524328:CJX524328 CTO524328:CTT524328 DDK524328:DDP524328 DNG524328:DNL524328 DXC524328:DXH524328 EGY524328:EHD524328 EQU524328:EQZ524328 FAQ524328:FAV524328 FKM524328:FKR524328 FUI524328:FUN524328 GEE524328:GEJ524328 GOA524328:GOF524328 GXW524328:GYB524328 HHS524328:HHX524328 HRO524328:HRT524328 IBK524328:IBP524328 ILG524328:ILL524328 IVC524328:IVH524328 JEY524328:JFD524328 JOU524328:JOZ524328 JYQ524328:JYV524328 KIM524328:KIR524328 KSI524328:KSN524328 LCE524328:LCJ524328 LMA524328:LMF524328 LVW524328:LWB524328 MFS524328:MFX524328 MPO524328:MPT524328 MZK524328:MZP524328 NJG524328:NJL524328 NTC524328:NTH524328 OCY524328:ODD524328 OMU524328:OMZ524328 OWQ524328:OWV524328 PGM524328:PGR524328 PQI524328:PQN524328 QAE524328:QAJ524328 QKA524328:QKF524328 QTW524328:QUB524328 RDS524328:RDX524328 RNO524328:RNT524328 RXK524328:RXP524328 SHG524328:SHL524328 SRC524328:SRH524328 TAY524328:TBD524328 TKU524328:TKZ524328 TUQ524328:TUV524328 UEM524328:UER524328 UOI524328:UON524328 UYE524328:UYJ524328 VIA524328:VIF524328 VRW524328:VSB524328 WBS524328:WBX524328 WLO524328:WLT524328 WVK524328:WVP524328 C589864:H589864 IY589864:JD589864 SU589864:SZ589864 ACQ589864:ACV589864 AMM589864:AMR589864 AWI589864:AWN589864 BGE589864:BGJ589864 BQA589864:BQF589864 BZW589864:CAB589864 CJS589864:CJX589864 CTO589864:CTT589864 DDK589864:DDP589864 DNG589864:DNL589864 DXC589864:DXH589864 EGY589864:EHD589864 EQU589864:EQZ589864 FAQ589864:FAV589864 FKM589864:FKR589864 FUI589864:FUN589864 GEE589864:GEJ589864 GOA589864:GOF589864 GXW589864:GYB589864 HHS589864:HHX589864 HRO589864:HRT589864 IBK589864:IBP589864 ILG589864:ILL589864 IVC589864:IVH589864 JEY589864:JFD589864 JOU589864:JOZ589864 JYQ589864:JYV589864 KIM589864:KIR589864 KSI589864:KSN589864 LCE589864:LCJ589864 LMA589864:LMF589864 LVW589864:LWB589864 MFS589864:MFX589864 MPO589864:MPT589864 MZK589864:MZP589864 NJG589864:NJL589864 NTC589864:NTH589864 OCY589864:ODD589864 OMU589864:OMZ589864 OWQ589864:OWV589864 PGM589864:PGR589864 PQI589864:PQN589864 QAE589864:QAJ589864 QKA589864:QKF589864 QTW589864:QUB589864 RDS589864:RDX589864 RNO589864:RNT589864 RXK589864:RXP589864 SHG589864:SHL589864 SRC589864:SRH589864 TAY589864:TBD589864 TKU589864:TKZ589864 TUQ589864:TUV589864 UEM589864:UER589864 UOI589864:UON589864 UYE589864:UYJ589864 VIA589864:VIF589864 VRW589864:VSB589864 WBS589864:WBX589864 WLO589864:WLT589864 WVK589864:WVP589864 C655400:H655400 IY655400:JD655400 SU655400:SZ655400 ACQ655400:ACV655400 AMM655400:AMR655400 AWI655400:AWN655400 BGE655400:BGJ655400 BQA655400:BQF655400 BZW655400:CAB655400 CJS655400:CJX655400 CTO655400:CTT655400 DDK655400:DDP655400 DNG655400:DNL655400 DXC655400:DXH655400 EGY655400:EHD655400 EQU655400:EQZ655400 FAQ655400:FAV655400 FKM655400:FKR655400 FUI655400:FUN655400 GEE655400:GEJ655400 GOA655400:GOF655400 GXW655400:GYB655400 HHS655400:HHX655400 HRO655400:HRT655400 IBK655400:IBP655400 ILG655400:ILL655400 IVC655400:IVH655400 JEY655400:JFD655400 JOU655400:JOZ655400 JYQ655400:JYV655400 KIM655400:KIR655400 KSI655400:KSN655400 LCE655400:LCJ655400 LMA655400:LMF655400 LVW655400:LWB655400 MFS655400:MFX655400 MPO655400:MPT655400 MZK655400:MZP655400 NJG655400:NJL655400 NTC655400:NTH655400 OCY655400:ODD655400 OMU655400:OMZ655400 OWQ655400:OWV655400 PGM655400:PGR655400 PQI655400:PQN655400 QAE655400:QAJ655400 QKA655400:QKF655400 QTW655400:QUB655400 RDS655400:RDX655400 RNO655400:RNT655400 RXK655400:RXP655400 SHG655400:SHL655400 SRC655400:SRH655400 TAY655400:TBD655400 TKU655400:TKZ655400 TUQ655400:TUV655400 UEM655400:UER655400 UOI655400:UON655400 UYE655400:UYJ655400 VIA655400:VIF655400 VRW655400:VSB655400 WBS655400:WBX655400 WLO655400:WLT655400 WVK655400:WVP655400 C720936:H720936 IY720936:JD720936 SU720936:SZ720936 ACQ720936:ACV720936 AMM720936:AMR720936 AWI720936:AWN720936 BGE720936:BGJ720936 BQA720936:BQF720936 BZW720936:CAB720936 CJS720936:CJX720936 CTO720936:CTT720936 DDK720936:DDP720936 DNG720936:DNL720936 DXC720936:DXH720936 EGY720936:EHD720936 EQU720936:EQZ720936 FAQ720936:FAV720936 FKM720936:FKR720936 FUI720936:FUN720936 GEE720936:GEJ720936 GOA720936:GOF720936 GXW720936:GYB720936 HHS720936:HHX720936 HRO720936:HRT720936 IBK720936:IBP720936 ILG720936:ILL720936 IVC720936:IVH720936 JEY720936:JFD720936 JOU720936:JOZ720936 JYQ720936:JYV720936 KIM720936:KIR720936 KSI720936:KSN720936 LCE720936:LCJ720936 LMA720936:LMF720936 LVW720936:LWB720936 MFS720936:MFX720936 MPO720936:MPT720936 MZK720936:MZP720936 NJG720936:NJL720936 NTC720936:NTH720936 OCY720936:ODD720936 OMU720936:OMZ720936 OWQ720936:OWV720936 PGM720936:PGR720936 PQI720936:PQN720936 QAE720936:QAJ720936 QKA720936:QKF720936 QTW720936:QUB720936 RDS720936:RDX720936 RNO720936:RNT720936 RXK720936:RXP720936 SHG720936:SHL720936 SRC720936:SRH720936 TAY720936:TBD720936 TKU720936:TKZ720936 TUQ720936:TUV720936 UEM720936:UER720936 UOI720936:UON720936 UYE720936:UYJ720936 VIA720936:VIF720936 VRW720936:VSB720936 WBS720936:WBX720936 WLO720936:WLT720936 WVK720936:WVP720936 C786472:H786472 IY786472:JD786472 SU786472:SZ786472 ACQ786472:ACV786472 AMM786472:AMR786472 AWI786472:AWN786472 BGE786472:BGJ786472 BQA786472:BQF786472 BZW786472:CAB786472 CJS786472:CJX786472 CTO786472:CTT786472 DDK786472:DDP786472 DNG786472:DNL786472 DXC786472:DXH786472 EGY786472:EHD786472 EQU786472:EQZ786472 FAQ786472:FAV786472 FKM786472:FKR786472 FUI786472:FUN786472 GEE786472:GEJ786472 GOA786472:GOF786472 GXW786472:GYB786472 HHS786472:HHX786472 HRO786472:HRT786472 IBK786472:IBP786472 ILG786472:ILL786472 IVC786472:IVH786472 JEY786472:JFD786472 JOU786472:JOZ786472 JYQ786472:JYV786472 KIM786472:KIR786472 KSI786472:KSN786472 LCE786472:LCJ786472 LMA786472:LMF786472 LVW786472:LWB786472 MFS786472:MFX786472 MPO786472:MPT786472 MZK786472:MZP786472 NJG786472:NJL786472 NTC786472:NTH786472 OCY786472:ODD786472 OMU786472:OMZ786472 OWQ786472:OWV786472 PGM786472:PGR786472 PQI786472:PQN786472 QAE786472:QAJ786472 QKA786472:QKF786472 QTW786472:QUB786472 RDS786472:RDX786472 RNO786472:RNT786472 RXK786472:RXP786472 SHG786472:SHL786472 SRC786472:SRH786472 TAY786472:TBD786472 TKU786472:TKZ786472 TUQ786472:TUV786472 UEM786472:UER786472 UOI786472:UON786472 UYE786472:UYJ786472 VIA786472:VIF786472 VRW786472:VSB786472 WBS786472:WBX786472 WLO786472:WLT786472 WVK786472:WVP786472 C852008:H852008 IY852008:JD852008 SU852008:SZ852008 ACQ852008:ACV852008 AMM852008:AMR852008 AWI852008:AWN852008 BGE852008:BGJ852008 BQA852008:BQF852008 BZW852008:CAB852008 CJS852008:CJX852008 CTO852008:CTT852008 DDK852008:DDP852008 DNG852008:DNL852008 DXC852008:DXH852008 EGY852008:EHD852008 EQU852008:EQZ852008 FAQ852008:FAV852008 FKM852008:FKR852008 FUI852008:FUN852008 GEE852008:GEJ852008 GOA852008:GOF852008 GXW852008:GYB852008 HHS852008:HHX852008 HRO852008:HRT852008 IBK852008:IBP852008 ILG852008:ILL852008 IVC852008:IVH852008 JEY852008:JFD852008 JOU852008:JOZ852008 JYQ852008:JYV852008 KIM852008:KIR852008 KSI852008:KSN852008 LCE852008:LCJ852008 LMA852008:LMF852008 LVW852008:LWB852008 MFS852008:MFX852008 MPO852008:MPT852008 MZK852008:MZP852008 NJG852008:NJL852008 NTC852008:NTH852008 OCY852008:ODD852008 OMU852008:OMZ852008 OWQ852008:OWV852008 PGM852008:PGR852008 PQI852008:PQN852008 QAE852008:QAJ852008 QKA852008:QKF852008 QTW852008:QUB852008 RDS852008:RDX852008 RNO852008:RNT852008 RXK852008:RXP852008 SHG852008:SHL852008 SRC852008:SRH852008 TAY852008:TBD852008 TKU852008:TKZ852008 TUQ852008:TUV852008 UEM852008:UER852008 UOI852008:UON852008 UYE852008:UYJ852008 VIA852008:VIF852008 VRW852008:VSB852008 WBS852008:WBX852008 WLO852008:WLT852008 WVK852008:WVP852008 C917544:H917544 IY917544:JD917544 SU917544:SZ917544 ACQ917544:ACV917544 AMM917544:AMR917544 AWI917544:AWN917544 BGE917544:BGJ917544 BQA917544:BQF917544 BZW917544:CAB917544 CJS917544:CJX917544 CTO917544:CTT917544 DDK917544:DDP917544 DNG917544:DNL917544 DXC917544:DXH917544 EGY917544:EHD917544 EQU917544:EQZ917544 FAQ917544:FAV917544 FKM917544:FKR917544 FUI917544:FUN917544 GEE917544:GEJ917544 GOA917544:GOF917544 GXW917544:GYB917544 HHS917544:HHX917544 HRO917544:HRT917544 IBK917544:IBP917544 ILG917544:ILL917544 IVC917544:IVH917544 JEY917544:JFD917544 JOU917544:JOZ917544 JYQ917544:JYV917544 KIM917544:KIR917544 KSI917544:KSN917544 LCE917544:LCJ917544 LMA917544:LMF917544 LVW917544:LWB917544 MFS917544:MFX917544 MPO917544:MPT917544 MZK917544:MZP917544 NJG917544:NJL917544 NTC917544:NTH917544 OCY917544:ODD917544 OMU917544:OMZ917544 OWQ917544:OWV917544 PGM917544:PGR917544 PQI917544:PQN917544 QAE917544:QAJ917544 QKA917544:QKF917544 QTW917544:QUB917544 RDS917544:RDX917544 RNO917544:RNT917544 RXK917544:RXP917544 SHG917544:SHL917544 SRC917544:SRH917544 TAY917544:TBD917544 TKU917544:TKZ917544 TUQ917544:TUV917544 UEM917544:UER917544 UOI917544:UON917544 UYE917544:UYJ917544 VIA917544:VIF917544 VRW917544:VSB917544 WBS917544:WBX917544 WLO917544:WLT917544 WVK917544:WVP917544 C983080:H983080 IY983080:JD983080 SU983080:SZ983080 ACQ983080:ACV983080 AMM983080:AMR983080 AWI983080:AWN983080 BGE983080:BGJ983080 BQA983080:BQF983080 BZW983080:CAB983080 CJS983080:CJX983080 CTO983080:CTT983080 DDK983080:DDP983080 DNG983080:DNL983080 DXC983080:DXH983080 EGY983080:EHD983080 EQU983080:EQZ983080 FAQ983080:FAV983080 FKM983080:FKR983080 FUI983080:FUN983080 GEE983080:GEJ983080 GOA983080:GOF983080 GXW983080:GYB983080 HHS983080:HHX983080 HRO983080:HRT983080 IBK983080:IBP983080 ILG983080:ILL983080 IVC983080:IVH983080 JEY983080:JFD983080 JOU983080:JOZ983080 JYQ983080:JYV983080 KIM983080:KIR983080 KSI983080:KSN983080 LCE983080:LCJ983080 LMA983080:LMF983080 LVW983080:LWB983080 MFS983080:MFX983080 MPO983080:MPT983080 MZK983080:MZP983080 NJG983080:NJL983080 NTC983080:NTH983080 OCY983080:ODD983080 OMU983080:OMZ983080 OWQ983080:OWV983080 PGM983080:PGR983080 PQI983080:PQN983080 QAE983080:QAJ983080 QKA983080:QKF983080 QTW983080:QUB983080 RDS983080:RDX983080 RNO983080:RNT983080 RXK983080:RXP983080 SHG983080:SHL983080 SRC983080:SRH983080 TAY983080:TBD983080 TKU983080:TKZ983080 TUQ983080:TUV983080 UEM983080:UER983080 UOI983080:UON983080 UYE983080:UYJ983080 VIA983080:VIF983080 VRW983080:VSB983080 WBS983080:WBX983080 WLO983080:WLT983080 WVK983080:WVP983080" xr:uid="{00000000-0002-0000-0100-000000000000}"/>
    <dataValidation allowBlank="1" showInputMessage="1" showErrorMessage="1" prompt="SOLU SISÄLTÄÄ KAAVAN: Älä syötä arvoa soluun!" sqref="C39:H39 IY39:JD39 SU39:SZ39 ACQ39:ACV39 AMM39:AMR39 AWI39:AWN39 BGE39:BGJ39 BQA39:BQF39 BZW39:CAB39 CJS39:CJX39 CTO39:CTT39 DDK39:DDP39 DNG39:DNL39 DXC39:DXH39 EGY39:EHD39 EQU39:EQZ39 FAQ39:FAV39 FKM39:FKR39 FUI39:FUN39 GEE39:GEJ39 GOA39:GOF39 GXW39:GYB39 HHS39:HHX39 HRO39:HRT39 IBK39:IBP39 ILG39:ILL39 IVC39:IVH39 JEY39:JFD39 JOU39:JOZ39 JYQ39:JYV39 KIM39:KIR39 KSI39:KSN39 LCE39:LCJ39 LMA39:LMF39 LVW39:LWB39 MFS39:MFX39 MPO39:MPT39 MZK39:MZP39 NJG39:NJL39 NTC39:NTH39 OCY39:ODD39 OMU39:OMZ39 OWQ39:OWV39 PGM39:PGR39 PQI39:PQN39 QAE39:QAJ39 QKA39:QKF39 QTW39:QUB39 RDS39:RDX39 RNO39:RNT39 RXK39:RXP39 SHG39:SHL39 SRC39:SRH39 TAY39:TBD39 TKU39:TKZ39 TUQ39:TUV39 UEM39:UER39 UOI39:UON39 UYE39:UYJ39 VIA39:VIF39 VRW39:VSB39 WBS39:WBX39 WLO39:WLT39 WVK39:WVP39 C65575:H65575 IY65575:JD65575 SU65575:SZ65575 ACQ65575:ACV65575 AMM65575:AMR65575 AWI65575:AWN65575 BGE65575:BGJ65575 BQA65575:BQF65575 BZW65575:CAB65575 CJS65575:CJX65575 CTO65575:CTT65575 DDK65575:DDP65575 DNG65575:DNL65575 DXC65575:DXH65575 EGY65575:EHD65575 EQU65575:EQZ65575 FAQ65575:FAV65575 FKM65575:FKR65575 FUI65575:FUN65575 GEE65575:GEJ65575 GOA65575:GOF65575 GXW65575:GYB65575 HHS65575:HHX65575 HRO65575:HRT65575 IBK65575:IBP65575 ILG65575:ILL65575 IVC65575:IVH65575 JEY65575:JFD65575 JOU65575:JOZ65575 JYQ65575:JYV65575 KIM65575:KIR65575 KSI65575:KSN65575 LCE65575:LCJ65575 LMA65575:LMF65575 LVW65575:LWB65575 MFS65575:MFX65575 MPO65575:MPT65575 MZK65575:MZP65575 NJG65575:NJL65575 NTC65575:NTH65575 OCY65575:ODD65575 OMU65575:OMZ65575 OWQ65575:OWV65575 PGM65575:PGR65575 PQI65575:PQN65575 QAE65575:QAJ65575 QKA65575:QKF65575 QTW65575:QUB65575 RDS65575:RDX65575 RNO65575:RNT65575 RXK65575:RXP65575 SHG65575:SHL65575 SRC65575:SRH65575 TAY65575:TBD65575 TKU65575:TKZ65575 TUQ65575:TUV65575 UEM65575:UER65575 UOI65575:UON65575 UYE65575:UYJ65575 VIA65575:VIF65575 VRW65575:VSB65575 WBS65575:WBX65575 WLO65575:WLT65575 WVK65575:WVP65575 C131111:H131111 IY131111:JD131111 SU131111:SZ131111 ACQ131111:ACV131111 AMM131111:AMR131111 AWI131111:AWN131111 BGE131111:BGJ131111 BQA131111:BQF131111 BZW131111:CAB131111 CJS131111:CJX131111 CTO131111:CTT131111 DDK131111:DDP131111 DNG131111:DNL131111 DXC131111:DXH131111 EGY131111:EHD131111 EQU131111:EQZ131111 FAQ131111:FAV131111 FKM131111:FKR131111 FUI131111:FUN131111 GEE131111:GEJ131111 GOA131111:GOF131111 GXW131111:GYB131111 HHS131111:HHX131111 HRO131111:HRT131111 IBK131111:IBP131111 ILG131111:ILL131111 IVC131111:IVH131111 JEY131111:JFD131111 JOU131111:JOZ131111 JYQ131111:JYV131111 KIM131111:KIR131111 KSI131111:KSN131111 LCE131111:LCJ131111 LMA131111:LMF131111 LVW131111:LWB131111 MFS131111:MFX131111 MPO131111:MPT131111 MZK131111:MZP131111 NJG131111:NJL131111 NTC131111:NTH131111 OCY131111:ODD131111 OMU131111:OMZ131111 OWQ131111:OWV131111 PGM131111:PGR131111 PQI131111:PQN131111 QAE131111:QAJ131111 QKA131111:QKF131111 QTW131111:QUB131111 RDS131111:RDX131111 RNO131111:RNT131111 RXK131111:RXP131111 SHG131111:SHL131111 SRC131111:SRH131111 TAY131111:TBD131111 TKU131111:TKZ131111 TUQ131111:TUV131111 UEM131111:UER131111 UOI131111:UON131111 UYE131111:UYJ131111 VIA131111:VIF131111 VRW131111:VSB131111 WBS131111:WBX131111 WLO131111:WLT131111 WVK131111:WVP131111 C196647:H196647 IY196647:JD196647 SU196647:SZ196647 ACQ196647:ACV196647 AMM196647:AMR196647 AWI196647:AWN196647 BGE196647:BGJ196647 BQA196647:BQF196647 BZW196647:CAB196647 CJS196647:CJX196647 CTO196647:CTT196647 DDK196647:DDP196647 DNG196647:DNL196647 DXC196647:DXH196647 EGY196647:EHD196647 EQU196647:EQZ196647 FAQ196647:FAV196647 FKM196647:FKR196647 FUI196647:FUN196647 GEE196647:GEJ196647 GOA196647:GOF196647 GXW196647:GYB196647 HHS196647:HHX196647 HRO196647:HRT196647 IBK196647:IBP196647 ILG196647:ILL196647 IVC196647:IVH196647 JEY196647:JFD196647 JOU196647:JOZ196647 JYQ196647:JYV196647 KIM196647:KIR196647 KSI196647:KSN196647 LCE196647:LCJ196647 LMA196647:LMF196647 LVW196647:LWB196647 MFS196647:MFX196647 MPO196647:MPT196647 MZK196647:MZP196647 NJG196647:NJL196647 NTC196647:NTH196647 OCY196647:ODD196647 OMU196647:OMZ196647 OWQ196647:OWV196647 PGM196647:PGR196647 PQI196647:PQN196647 QAE196647:QAJ196647 QKA196647:QKF196647 QTW196647:QUB196647 RDS196647:RDX196647 RNO196647:RNT196647 RXK196647:RXP196647 SHG196647:SHL196647 SRC196647:SRH196647 TAY196647:TBD196647 TKU196647:TKZ196647 TUQ196647:TUV196647 UEM196647:UER196647 UOI196647:UON196647 UYE196647:UYJ196647 VIA196647:VIF196647 VRW196647:VSB196647 WBS196647:WBX196647 WLO196647:WLT196647 WVK196647:WVP196647 C262183:H262183 IY262183:JD262183 SU262183:SZ262183 ACQ262183:ACV262183 AMM262183:AMR262183 AWI262183:AWN262183 BGE262183:BGJ262183 BQA262183:BQF262183 BZW262183:CAB262183 CJS262183:CJX262183 CTO262183:CTT262183 DDK262183:DDP262183 DNG262183:DNL262183 DXC262183:DXH262183 EGY262183:EHD262183 EQU262183:EQZ262183 FAQ262183:FAV262183 FKM262183:FKR262183 FUI262183:FUN262183 GEE262183:GEJ262183 GOA262183:GOF262183 GXW262183:GYB262183 HHS262183:HHX262183 HRO262183:HRT262183 IBK262183:IBP262183 ILG262183:ILL262183 IVC262183:IVH262183 JEY262183:JFD262183 JOU262183:JOZ262183 JYQ262183:JYV262183 KIM262183:KIR262183 KSI262183:KSN262183 LCE262183:LCJ262183 LMA262183:LMF262183 LVW262183:LWB262183 MFS262183:MFX262183 MPO262183:MPT262183 MZK262183:MZP262183 NJG262183:NJL262183 NTC262183:NTH262183 OCY262183:ODD262183 OMU262183:OMZ262183 OWQ262183:OWV262183 PGM262183:PGR262183 PQI262183:PQN262183 QAE262183:QAJ262183 QKA262183:QKF262183 QTW262183:QUB262183 RDS262183:RDX262183 RNO262183:RNT262183 RXK262183:RXP262183 SHG262183:SHL262183 SRC262183:SRH262183 TAY262183:TBD262183 TKU262183:TKZ262183 TUQ262183:TUV262183 UEM262183:UER262183 UOI262183:UON262183 UYE262183:UYJ262183 VIA262183:VIF262183 VRW262183:VSB262183 WBS262183:WBX262183 WLO262183:WLT262183 WVK262183:WVP262183 C327719:H327719 IY327719:JD327719 SU327719:SZ327719 ACQ327719:ACV327719 AMM327719:AMR327719 AWI327719:AWN327719 BGE327719:BGJ327719 BQA327719:BQF327719 BZW327719:CAB327719 CJS327719:CJX327719 CTO327719:CTT327719 DDK327719:DDP327719 DNG327719:DNL327719 DXC327719:DXH327719 EGY327719:EHD327719 EQU327719:EQZ327719 FAQ327719:FAV327719 FKM327719:FKR327719 FUI327719:FUN327719 GEE327719:GEJ327719 GOA327719:GOF327719 GXW327719:GYB327719 HHS327719:HHX327719 HRO327719:HRT327719 IBK327719:IBP327719 ILG327719:ILL327719 IVC327719:IVH327719 JEY327719:JFD327719 JOU327719:JOZ327719 JYQ327719:JYV327719 KIM327719:KIR327719 KSI327719:KSN327719 LCE327719:LCJ327719 LMA327719:LMF327719 LVW327719:LWB327719 MFS327719:MFX327719 MPO327719:MPT327719 MZK327719:MZP327719 NJG327719:NJL327719 NTC327719:NTH327719 OCY327719:ODD327719 OMU327719:OMZ327719 OWQ327719:OWV327719 PGM327719:PGR327719 PQI327719:PQN327719 QAE327719:QAJ327719 QKA327719:QKF327719 QTW327719:QUB327719 RDS327719:RDX327719 RNO327719:RNT327719 RXK327719:RXP327719 SHG327719:SHL327719 SRC327719:SRH327719 TAY327719:TBD327719 TKU327719:TKZ327719 TUQ327719:TUV327719 UEM327719:UER327719 UOI327719:UON327719 UYE327719:UYJ327719 VIA327719:VIF327719 VRW327719:VSB327719 WBS327719:WBX327719 WLO327719:WLT327719 WVK327719:WVP327719 C393255:H393255 IY393255:JD393255 SU393255:SZ393255 ACQ393255:ACV393255 AMM393255:AMR393255 AWI393255:AWN393255 BGE393255:BGJ393255 BQA393255:BQF393255 BZW393255:CAB393255 CJS393255:CJX393255 CTO393255:CTT393255 DDK393255:DDP393255 DNG393255:DNL393255 DXC393255:DXH393255 EGY393255:EHD393255 EQU393255:EQZ393255 FAQ393255:FAV393255 FKM393255:FKR393255 FUI393255:FUN393255 GEE393255:GEJ393255 GOA393255:GOF393255 GXW393255:GYB393255 HHS393255:HHX393255 HRO393255:HRT393255 IBK393255:IBP393255 ILG393255:ILL393255 IVC393255:IVH393255 JEY393255:JFD393255 JOU393255:JOZ393255 JYQ393255:JYV393255 KIM393255:KIR393255 KSI393255:KSN393255 LCE393255:LCJ393255 LMA393255:LMF393255 LVW393255:LWB393255 MFS393255:MFX393255 MPO393255:MPT393255 MZK393255:MZP393255 NJG393255:NJL393255 NTC393255:NTH393255 OCY393255:ODD393255 OMU393255:OMZ393255 OWQ393255:OWV393255 PGM393255:PGR393255 PQI393255:PQN393255 QAE393255:QAJ393255 QKA393255:QKF393255 QTW393255:QUB393255 RDS393255:RDX393255 RNO393255:RNT393255 RXK393255:RXP393255 SHG393255:SHL393255 SRC393255:SRH393255 TAY393255:TBD393255 TKU393255:TKZ393255 TUQ393255:TUV393255 UEM393255:UER393255 UOI393255:UON393255 UYE393255:UYJ393255 VIA393255:VIF393255 VRW393255:VSB393255 WBS393255:WBX393255 WLO393255:WLT393255 WVK393255:WVP393255 C458791:H458791 IY458791:JD458791 SU458791:SZ458791 ACQ458791:ACV458791 AMM458791:AMR458791 AWI458791:AWN458791 BGE458791:BGJ458791 BQA458791:BQF458791 BZW458791:CAB458791 CJS458791:CJX458791 CTO458791:CTT458791 DDK458791:DDP458791 DNG458791:DNL458791 DXC458791:DXH458791 EGY458791:EHD458791 EQU458791:EQZ458791 FAQ458791:FAV458791 FKM458791:FKR458791 FUI458791:FUN458791 GEE458791:GEJ458791 GOA458791:GOF458791 GXW458791:GYB458791 HHS458791:HHX458791 HRO458791:HRT458791 IBK458791:IBP458791 ILG458791:ILL458791 IVC458791:IVH458791 JEY458791:JFD458791 JOU458791:JOZ458791 JYQ458791:JYV458791 KIM458791:KIR458791 KSI458791:KSN458791 LCE458791:LCJ458791 LMA458791:LMF458791 LVW458791:LWB458791 MFS458791:MFX458791 MPO458791:MPT458791 MZK458791:MZP458791 NJG458791:NJL458791 NTC458791:NTH458791 OCY458791:ODD458791 OMU458791:OMZ458791 OWQ458791:OWV458791 PGM458791:PGR458791 PQI458791:PQN458791 QAE458791:QAJ458791 QKA458791:QKF458791 QTW458791:QUB458791 RDS458791:RDX458791 RNO458791:RNT458791 RXK458791:RXP458791 SHG458791:SHL458791 SRC458791:SRH458791 TAY458791:TBD458791 TKU458791:TKZ458791 TUQ458791:TUV458791 UEM458791:UER458791 UOI458791:UON458791 UYE458791:UYJ458791 VIA458791:VIF458791 VRW458791:VSB458791 WBS458791:WBX458791 WLO458791:WLT458791 WVK458791:WVP458791 C524327:H524327 IY524327:JD524327 SU524327:SZ524327 ACQ524327:ACV524327 AMM524327:AMR524327 AWI524327:AWN524327 BGE524327:BGJ524327 BQA524327:BQF524327 BZW524327:CAB524327 CJS524327:CJX524327 CTO524327:CTT524327 DDK524327:DDP524327 DNG524327:DNL524327 DXC524327:DXH524327 EGY524327:EHD524327 EQU524327:EQZ524327 FAQ524327:FAV524327 FKM524327:FKR524327 FUI524327:FUN524327 GEE524327:GEJ524327 GOA524327:GOF524327 GXW524327:GYB524327 HHS524327:HHX524327 HRO524327:HRT524327 IBK524327:IBP524327 ILG524327:ILL524327 IVC524327:IVH524327 JEY524327:JFD524327 JOU524327:JOZ524327 JYQ524327:JYV524327 KIM524327:KIR524327 KSI524327:KSN524327 LCE524327:LCJ524327 LMA524327:LMF524327 LVW524327:LWB524327 MFS524327:MFX524327 MPO524327:MPT524327 MZK524327:MZP524327 NJG524327:NJL524327 NTC524327:NTH524327 OCY524327:ODD524327 OMU524327:OMZ524327 OWQ524327:OWV524327 PGM524327:PGR524327 PQI524327:PQN524327 QAE524327:QAJ524327 QKA524327:QKF524327 QTW524327:QUB524327 RDS524327:RDX524327 RNO524327:RNT524327 RXK524327:RXP524327 SHG524327:SHL524327 SRC524327:SRH524327 TAY524327:TBD524327 TKU524327:TKZ524327 TUQ524327:TUV524327 UEM524327:UER524327 UOI524327:UON524327 UYE524327:UYJ524327 VIA524327:VIF524327 VRW524327:VSB524327 WBS524327:WBX524327 WLO524327:WLT524327 WVK524327:WVP524327 C589863:H589863 IY589863:JD589863 SU589863:SZ589863 ACQ589863:ACV589863 AMM589863:AMR589863 AWI589863:AWN589863 BGE589863:BGJ589863 BQA589863:BQF589863 BZW589863:CAB589863 CJS589863:CJX589863 CTO589863:CTT589863 DDK589863:DDP589863 DNG589863:DNL589863 DXC589863:DXH589863 EGY589863:EHD589863 EQU589863:EQZ589863 FAQ589863:FAV589863 FKM589863:FKR589863 FUI589863:FUN589863 GEE589863:GEJ589863 GOA589863:GOF589863 GXW589863:GYB589863 HHS589863:HHX589863 HRO589863:HRT589863 IBK589863:IBP589863 ILG589863:ILL589863 IVC589863:IVH589863 JEY589863:JFD589863 JOU589863:JOZ589863 JYQ589863:JYV589863 KIM589863:KIR589863 KSI589863:KSN589863 LCE589863:LCJ589863 LMA589863:LMF589863 LVW589863:LWB589863 MFS589863:MFX589863 MPO589863:MPT589863 MZK589863:MZP589863 NJG589863:NJL589863 NTC589863:NTH589863 OCY589863:ODD589863 OMU589863:OMZ589863 OWQ589863:OWV589863 PGM589863:PGR589863 PQI589863:PQN589863 QAE589863:QAJ589863 QKA589863:QKF589863 QTW589863:QUB589863 RDS589863:RDX589863 RNO589863:RNT589863 RXK589863:RXP589863 SHG589863:SHL589863 SRC589863:SRH589863 TAY589863:TBD589863 TKU589863:TKZ589863 TUQ589863:TUV589863 UEM589863:UER589863 UOI589863:UON589863 UYE589863:UYJ589863 VIA589863:VIF589863 VRW589863:VSB589863 WBS589863:WBX589863 WLO589863:WLT589863 WVK589863:WVP589863 C655399:H655399 IY655399:JD655399 SU655399:SZ655399 ACQ655399:ACV655399 AMM655399:AMR655399 AWI655399:AWN655399 BGE655399:BGJ655399 BQA655399:BQF655399 BZW655399:CAB655399 CJS655399:CJX655399 CTO655399:CTT655399 DDK655399:DDP655399 DNG655399:DNL655399 DXC655399:DXH655399 EGY655399:EHD655399 EQU655399:EQZ655399 FAQ655399:FAV655399 FKM655399:FKR655399 FUI655399:FUN655399 GEE655399:GEJ655399 GOA655399:GOF655399 GXW655399:GYB655399 HHS655399:HHX655399 HRO655399:HRT655399 IBK655399:IBP655399 ILG655399:ILL655399 IVC655399:IVH655399 JEY655399:JFD655399 JOU655399:JOZ655399 JYQ655399:JYV655399 KIM655399:KIR655399 KSI655399:KSN655399 LCE655399:LCJ655399 LMA655399:LMF655399 LVW655399:LWB655399 MFS655399:MFX655399 MPO655399:MPT655399 MZK655399:MZP655399 NJG655399:NJL655399 NTC655399:NTH655399 OCY655399:ODD655399 OMU655399:OMZ655399 OWQ655399:OWV655399 PGM655399:PGR655399 PQI655399:PQN655399 QAE655399:QAJ655399 QKA655399:QKF655399 QTW655399:QUB655399 RDS655399:RDX655399 RNO655399:RNT655399 RXK655399:RXP655399 SHG655399:SHL655399 SRC655399:SRH655399 TAY655399:TBD655399 TKU655399:TKZ655399 TUQ655399:TUV655399 UEM655399:UER655399 UOI655399:UON655399 UYE655399:UYJ655399 VIA655399:VIF655399 VRW655399:VSB655399 WBS655399:WBX655399 WLO655399:WLT655399 WVK655399:WVP655399 C720935:H720935 IY720935:JD720935 SU720935:SZ720935 ACQ720935:ACV720935 AMM720935:AMR720935 AWI720935:AWN720935 BGE720935:BGJ720935 BQA720935:BQF720935 BZW720935:CAB720935 CJS720935:CJX720935 CTO720935:CTT720935 DDK720935:DDP720935 DNG720935:DNL720935 DXC720935:DXH720935 EGY720935:EHD720935 EQU720935:EQZ720935 FAQ720935:FAV720935 FKM720935:FKR720935 FUI720935:FUN720935 GEE720935:GEJ720935 GOA720935:GOF720935 GXW720935:GYB720935 HHS720935:HHX720935 HRO720935:HRT720935 IBK720935:IBP720935 ILG720935:ILL720935 IVC720935:IVH720935 JEY720935:JFD720935 JOU720935:JOZ720935 JYQ720935:JYV720935 KIM720935:KIR720935 KSI720935:KSN720935 LCE720935:LCJ720935 LMA720935:LMF720935 LVW720935:LWB720935 MFS720935:MFX720935 MPO720935:MPT720935 MZK720935:MZP720935 NJG720935:NJL720935 NTC720935:NTH720935 OCY720935:ODD720935 OMU720935:OMZ720935 OWQ720935:OWV720935 PGM720935:PGR720935 PQI720935:PQN720935 QAE720935:QAJ720935 QKA720935:QKF720935 QTW720935:QUB720935 RDS720935:RDX720935 RNO720935:RNT720935 RXK720935:RXP720935 SHG720935:SHL720935 SRC720935:SRH720935 TAY720935:TBD720935 TKU720935:TKZ720935 TUQ720935:TUV720935 UEM720935:UER720935 UOI720935:UON720935 UYE720935:UYJ720935 VIA720935:VIF720935 VRW720935:VSB720935 WBS720935:WBX720935 WLO720935:WLT720935 WVK720935:WVP720935 C786471:H786471 IY786471:JD786471 SU786471:SZ786471 ACQ786471:ACV786471 AMM786471:AMR786471 AWI786471:AWN786471 BGE786471:BGJ786471 BQA786471:BQF786471 BZW786471:CAB786471 CJS786471:CJX786471 CTO786471:CTT786471 DDK786471:DDP786471 DNG786471:DNL786471 DXC786471:DXH786471 EGY786471:EHD786471 EQU786471:EQZ786471 FAQ786471:FAV786471 FKM786471:FKR786471 FUI786471:FUN786471 GEE786471:GEJ786471 GOA786471:GOF786471 GXW786471:GYB786471 HHS786471:HHX786471 HRO786471:HRT786471 IBK786471:IBP786471 ILG786471:ILL786471 IVC786471:IVH786471 JEY786471:JFD786471 JOU786471:JOZ786471 JYQ786471:JYV786471 KIM786471:KIR786471 KSI786471:KSN786471 LCE786471:LCJ786471 LMA786471:LMF786471 LVW786471:LWB786471 MFS786471:MFX786471 MPO786471:MPT786471 MZK786471:MZP786471 NJG786471:NJL786471 NTC786471:NTH786471 OCY786471:ODD786471 OMU786471:OMZ786471 OWQ786471:OWV786471 PGM786471:PGR786471 PQI786471:PQN786471 QAE786471:QAJ786471 QKA786471:QKF786471 QTW786471:QUB786471 RDS786471:RDX786471 RNO786471:RNT786471 RXK786471:RXP786471 SHG786471:SHL786471 SRC786471:SRH786471 TAY786471:TBD786471 TKU786471:TKZ786471 TUQ786471:TUV786471 UEM786471:UER786471 UOI786471:UON786471 UYE786471:UYJ786471 VIA786471:VIF786471 VRW786471:VSB786471 WBS786471:WBX786471 WLO786471:WLT786471 WVK786471:WVP786471 C852007:H852007 IY852007:JD852007 SU852007:SZ852007 ACQ852007:ACV852007 AMM852007:AMR852007 AWI852007:AWN852007 BGE852007:BGJ852007 BQA852007:BQF852007 BZW852007:CAB852007 CJS852007:CJX852007 CTO852007:CTT852007 DDK852007:DDP852007 DNG852007:DNL852007 DXC852007:DXH852007 EGY852007:EHD852007 EQU852007:EQZ852007 FAQ852007:FAV852007 FKM852007:FKR852007 FUI852007:FUN852007 GEE852007:GEJ852007 GOA852007:GOF852007 GXW852007:GYB852007 HHS852007:HHX852007 HRO852007:HRT852007 IBK852007:IBP852007 ILG852007:ILL852007 IVC852007:IVH852007 JEY852007:JFD852007 JOU852007:JOZ852007 JYQ852007:JYV852007 KIM852007:KIR852007 KSI852007:KSN852007 LCE852007:LCJ852007 LMA852007:LMF852007 LVW852007:LWB852007 MFS852007:MFX852007 MPO852007:MPT852007 MZK852007:MZP852007 NJG852007:NJL852007 NTC852007:NTH852007 OCY852007:ODD852007 OMU852007:OMZ852007 OWQ852007:OWV852007 PGM852007:PGR852007 PQI852007:PQN852007 QAE852007:QAJ852007 QKA852007:QKF852007 QTW852007:QUB852007 RDS852007:RDX852007 RNO852007:RNT852007 RXK852007:RXP852007 SHG852007:SHL852007 SRC852007:SRH852007 TAY852007:TBD852007 TKU852007:TKZ852007 TUQ852007:TUV852007 UEM852007:UER852007 UOI852007:UON852007 UYE852007:UYJ852007 VIA852007:VIF852007 VRW852007:VSB852007 WBS852007:WBX852007 WLO852007:WLT852007 WVK852007:WVP852007 C917543:H917543 IY917543:JD917543 SU917543:SZ917543 ACQ917543:ACV917543 AMM917543:AMR917543 AWI917543:AWN917543 BGE917543:BGJ917543 BQA917543:BQF917543 BZW917543:CAB917543 CJS917543:CJX917543 CTO917543:CTT917543 DDK917543:DDP917543 DNG917543:DNL917543 DXC917543:DXH917543 EGY917543:EHD917543 EQU917543:EQZ917543 FAQ917543:FAV917543 FKM917543:FKR917543 FUI917543:FUN917543 GEE917543:GEJ917543 GOA917543:GOF917543 GXW917543:GYB917543 HHS917543:HHX917543 HRO917543:HRT917543 IBK917543:IBP917543 ILG917543:ILL917543 IVC917543:IVH917543 JEY917543:JFD917543 JOU917543:JOZ917543 JYQ917543:JYV917543 KIM917543:KIR917543 KSI917543:KSN917543 LCE917543:LCJ917543 LMA917543:LMF917543 LVW917543:LWB917543 MFS917543:MFX917543 MPO917543:MPT917543 MZK917543:MZP917543 NJG917543:NJL917543 NTC917543:NTH917543 OCY917543:ODD917543 OMU917543:OMZ917543 OWQ917543:OWV917543 PGM917543:PGR917543 PQI917543:PQN917543 QAE917543:QAJ917543 QKA917543:QKF917543 QTW917543:QUB917543 RDS917543:RDX917543 RNO917543:RNT917543 RXK917543:RXP917543 SHG917543:SHL917543 SRC917543:SRH917543 TAY917543:TBD917543 TKU917543:TKZ917543 TUQ917543:TUV917543 UEM917543:UER917543 UOI917543:UON917543 UYE917543:UYJ917543 VIA917543:VIF917543 VRW917543:VSB917543 WBS917543:WBX917543 WLO917543:WLT917543 WVK917543:WVP917543 C983079:H983079 IY983079:JD983079 SU983079:SZ983079 ACQ983079:ACV983079 AMM983079:AMR983079 AWI983079:AWN983079 BGE983079:BGJ983079 BQA983079:BQF983079 BZW983079:CAB983079 CJS983079:CJX983079 CTO983079:CTT983079 DDK983079:DDP983079 DNG983079:DNL983079 DXC983079:DXH983079 EGY983079:EHD983079 EQU983079:EQZ983079 FAQ983079:FAV983079 FKM983079:FKR983079 FUI983079:FUN983079 GEE983079:GEJ983079 GOA983079:GOF983079 GXW983079:GYB983079 HHS983079:HHX983079 HRO983079:HRT983079 IBK983079:IBP983079 ILG983079:ILL983079 IVC983079:IVH983079 JEY983079:JFD983079 JOU983079:JOZ983079 JYQ983079:JYV983079 KIM983079:KIR983079 KSI983079:KSN983079 LCE983079:LCJ983079 LMA983079:LMF983079 LVW983079:LWB983079 MFS983079:MFX983079 MPO983079:MPT983079 MZK983079:MZP983079 NJG983079:NJL983079 NTC983079:NTH983079 OCY983079:ODD983079 OMU983079:OMZ983079 OWQ983079:OWV983079 PGM983079:PGR983079 PQI983079:PQN983079 QAE983079:QAJ983079 QKA983079:QKF983079 QTW983079:QUB983079 RDS983079:RDX983079 RNO983079:RNT983079 RXK983079:RXP983079 SHG983079:SHL983079 SRC983079:SRH983079 TAY983079:TBD983079 TKU983079:TKZ983079 TUQ983079:TUV983079 UEM983079:UER983079 UOI983079:UON983079 UYE983079:UYJ983079 VIA983079:VIF983079 VRW983079:VSB983079 WBS983079:WBX983079 WLO983079:WLT983079 WVK983079:WVP983079" xr:uid="{00000000-0002-0000-0100-000001000000}"/>
    <dataValidation allowBlank="1" showInputMessage="1" showErrorMessage="1" prompt="Solu sisältää kaavan: ÄLÄ SYÖTÄ ARVOA SOLUUN!" sqref="C24:H24 IY24:JD24 SU24:SZ24 ACQ24:ACV24 AMM24:AMR24 AWI24:AWN24 BGE24:BGJ24 BQA24:BQF24 BZW24:CAB24 CJS24:CJX24 CTO24:CTT24 DDK24:DDP24 DNG24:DNL24 DXC24:DXH24 EGY24:EHD24 EQU24:EQZ24 FAQ24:FAV24 FKM24:FKR24 FUI24:FUN24 GEE24:GEJ24 GOA24:GOF24 GXW24:GYB24 HHS24:HHX24 HRO24:HRT24 IBK24:IBP24 ILG24:ILL24 IVC24:IVH24 JEY24:JFD24 JOU24:JOZ24 JYQ24:JYV24 KIM24:KIR24 KSI24:KSN24 LCE24:LCJ24 LMA24:LMF24 LVW24:LWB24 MFS24:MFX24 MPO24:MPT24 MZK24:MZP24 NJG24:NJL24 NTC24:NTH24 OCY24:ODD24 OMU24:OMZ24 OWQ24:OWV24 PGM24:PGR24 PQI24:PQN24 QAE24:QAJ24 QKA24:QKF24 QTW24:QUB24 RDS24:RDX24 RNO24:RNT24 RXK24:RXP24 SHG24:SHL24 SRC24:SRH24 TAY24:TBD24 TKU24:TKZ24 TUQ24:TUV24 UEM24:UER24 UOI24:UON24 UYE24:UYJ24 VIA24:VIF24 VRW24:VSB24 WBS24:WBX24 WLO24:WLT24 WVK24:WVP24 C65563:H65563 IY65563:JD65563 SU65563:SZ65563 ACQ65563:ACV65563 AMM65563:AMR65563 AWI65563:AWN65563 BGE65563:BGJ65563 BQA65563:BQF65563 BZW65563:CAB65563 CJS65563:CJX65563 CTO65563:CTT65563 DDK65563:DDP65563 DNG65563:DNL65563 DXC65563:DXH65563 EGY65563:EHD65563 EQU65563:EQZ65563 FAQ65563:FAV65563 FKM65563:FKR65563 FUI65563:FUN65563 GEE65563:GEJ65563 GOA65563:GOF65563 GXW65563:GYB65563 HHS65563:HHX65563 HRO65563:HRT65563 IBK65563:IBP65563 ILG65563:ILL65563 IVC65563:IVH65563 JEY65563:JFD65563 JOU65563:JOZ65563 JYQ65563:JYV65563 KIM65563:KIR65563 KSI65563:KSN65563 LCE65563:LCJ65563 LMA65563:LMF65563 LVW65563:LWB65563 MFS65563:MFX65563 MPO65563:MPT65563 MZK65563:MZP65563 NJG65563:NJL65563 NTC65563:NTH65563 OCY65563:ODD65563 OMU65563:OMZ65563 OWQ65563:OWV65563 PGM65563:PGR65563 PQI65563:PQN65563 QAE65563:QAJ65563 QKA65563:QKF65563 QTW65563:QUB65563 RDS65563:RDX65563 RNO65563:RNT65563 RXK65563:RXP65563 SHG65563:SHL65563 SRC65563:SRH65563 TAY65563:TBD65563 TKU65563:TKZ65563 TUQ65563:TUV65563 UEM65563:UER65563 UOI65563:UON65563 UYE65563:UYJ65563 VIA65563:VIF65563 VRW65563:VSB65563 WBS65563:WBX65563 WLO65563:WLT65563 WVK65563:WVP65563 C131099:H131099 IY131099:JD131099 SU131099:SZ131099 ACQ131099:ACV131099 AMM131099:AMR131099 AWI131099:AWN131099 BGE131099:BGJ131099 BQA131099:BQF131099 BZW131099:CAB131099 CJS131099:CJX131099 CTO131099:CTT131099 DDK131099:DDP131099 DNG131099:DNL131099 DXC131099:DXH131099 EGY131099:EHD131099 EQU131099:EQZ131099 FAQ131099:FAV131099 FKM131099:FKR131099 FUI131099:FUN131099 GEE131099:GEJ131099 GOA131099:GOF131099 GXW131099:GYB131099 HHS131099:HHX131099 HRO131099:HRT131099 IBK131099:IBP131099 ILG131099:ILL131099 IVC131099:IVH131099 JEY131099:JFD131099 JOU131099:JOZ131099 JYQ131099:JYV131099 KIM131099:KIR131099 KSI131099:KSN131099 LCE131099:LCJ131099 LMA131099:LMF131099 LVW131099:LWB131099 MFS131099:MFX131099 MPO131099:MPT131099 MZK131099:MZP131099 NJG131099:NJL131099 NTC131099:NTH131099 OCY131099:ODD131099 OMU131099:OMZ131099 OWQ131099:OWV131099 PGM131099:PGR131099 PQI131099:PQN131099 QAE131099:QAJ131099 QKA131099:QKF131099 QTW131099:QUB131099 RDS131099:RDX131099 RNO131099:RNT131099 RXK131099:RXP131099 SHG131099:SHL131099 SRC131099:SRH131099 TAY131099:TBD131099 TKU131099:TKZ131099 TUQ131099:TUV131099 UEM131099:UER131099 UOI131099:UON131099 UYE131099:UYJ131099 VIA131099:VIF131099 VRW131099:VSB131099 WBS131099:WBX131099 WLO131099:WLT131099 WVK131099:WVP131099 C196635:H196635 IY196635:JD196635 SU196635:SZ196635 ACQ196635:ACV196635 AMM196635:AMR196635 AWI196635:AWN196635 BGE196635:BGJ196635 BQA196635:BQF196635 BZW196635:CAB196635 CJS196635:CJX196635 CTO196635:CTT196635 DDK196635:DDP196635 DNG196635:DNL196635 DXC196635:DXH196635 EGY196635:EHD196635 EQU196635:EQZ196635 FAQ196635:FAV196635 FKM196635:FKR196635 FUI196635:FUN196635 GEE196635:GEJ196635 GOA196635:GOF196635 GXW196635:GYB196635 HHS196635:HHX196635 HRO196635:HRT196635 IBK196635:IBP196635 ILG196635:ILL196635 IVC196635:IVH196635 JEY196635:JFD196635 JOU196635:JOZ196635 JYQ196635:JYV196635 KIM196635:KIR196635 KSI196635:KSN196635 LCE196635:LCJ196635 LMA196635:LMF196635 LVW196635:LWB196635 MFS196635:MFX196635 MPO196635:MPT196635 MZK196635:MZP196635 NJG196635:NJL196635 NTC196635:NTH196635 OCY196635:ODD196635 OMU196635:OMZ196635 OWQ196635:OWV196635 PGM196635:PGR196635 PQI196635:PQN196635 QAE196635:QAJ196635 QKA196635:QKF196635 QTW196635:QUB196635 RDS196635:RDX196635 RNO196635:RNT196635 RXK196635:RXP196635 SHG196635:SHL196635 SRC196635:SRH196635 TAY196635:TBD196635 TKU196635:TKZ196635 TUQ196635:TUV196635 UEM196635:UER196635 UOI196635:UON196635 UYE196635:UYJ196635 VIA196635:VIF196635 VRW196635:VSB196635 WBS196635:WBX196635 WLO196635:WLT196635 WVK196635:WVP196635 C262171:H262171 IY262171:JD262171 SU262171:SZ262171 ACQ262171:ACV262171 AMM262171:AMR262171 AWI262171:AWN262171 BGE262171:BGJ262171 BQA262171:BQF262171 BZW262171:CAB262171 CJS262171:CJX262171 CTO262171:CTT262171 DDK262171:DDP262171 DNG262171:DNL262171 DXC262171:DXH262171 EGY262171:EHD262171 EQU262171:EQZ262171 FAQ262171:FAV262171 FKM262171:FKR262171 FUI262171:FUN262171 GEE262171:GEJ262171 GOA262171:GOF262171 GXW262171:GYB262171 HHS262171:HHX262171 HRO262171:HRT262171 IBK262171:IBP262171 ILG262171:ILL262171 IVC262171:IVH262171 JEY262171:JFD262171 JOU262171:JOZ262171 JYQ262171:JYV262171 KIM262171:KIR262171 KSI262171:KSN262171 LCE262171:LCJ262171 LMA262171:LMF262171 LVW262171:LWB262171 MFS262171:MFX262171 MPO262171:MPT262171 MZK262171:MZP262171 NJG262171:NJL262171 NTC262171:NTH262171 OCY262171:ODD262171 OMU262171:OMZ262171 OWQ262171:OWV262171 PGM262171:PGR262171 PQI262171:PQN262171 QAE262171:QAJ262171 QKA262171:QKF262171 QTW262171:QUB262171 RDS262171:RDX262171 RNO262171:RNT262171 RXK262171:RXP262171 SHG262171:SHL262171 SRC262171:SRH262171 TAY262171:TBD262171 TKU262171:TKZ262171 TUQ262171:TUV262171 UEM262171:UER262171 UOI262171:UON262171 UYE262171:UYJ262171 VIA262171:VIF262171 VRW262171:VSB262171 WBS262171:WBX262171 WLO262171:WLT262171 WVK262171:WVP262171 C327707:H327707 IY327707:JD327707 SU327707:SZ327707 ACQ327707:ACV327707 AMM327707:AMR327707 AWI327707:AWN327707 BGE327707:BGJ327707 BQA327707:BQF327707 BZW327707:CAB327707 CJS327707:CJX327707 CTO327707:CTT327707 DDK327707:DDP327707 DNG327707:DNL327707 DXC327707:DXH327707 EGY327707:EHD327707 EQU327707:EQZ327707 FAQ327707:FAV327707 FKM327707:FKR327707 FUI327707:FUN327707 GEE327707:GEJ327707 GOA327707:GOF327707 GXW327707:GYB327707 HHS327707:HHX327707 HRO327707:HRT327707 IBK327707:IBP327707 ILG327707:ILL327707 IVC327707:IVH327707 JEY327707:JFD327707 JOU327707:JOZ327707 JYQ327707:JYV327707 KIM327707:KIR327707 KSI327707:KSN327707 LCE327707:LCJ327707 LMA327707:LMF327707 LVW327707:LWB327707 MFS327707:MFX327707 MPO327707:MPT327707 MZK327707:MZP327707 NJG327707:NJL327707 NTC327707:NTH327707 OCY327707:ODD327707 OMU327707:OMZ327707 OWQ327707:OWV327707 PGM327707:PGR327707 PQI327707:PQN327707 QAE327707:QAJ327707 QKA327707:QKF327707 QTW327707:QUB327707 RDS327707:RDX327707 RNO327707:RNT327707 RXK327707:RXP327707 SHG327707:SHL327707 SRC327707:SRH327707 TAY327707:TBD327707 TKU327707:TKZ327707 TUQ327707:TUV327707 UEM327707:UER327707 UOI327707:UON327707 UYE327707:UYJ327707 VIA327707:VIF327707 VRW327707:VSB327707 WBS327707:WBX327707 WLO327707:WLT327707 WVK327707:WVP327707 C393243:H393243 IY393243:JD393243 SU393243:SZ393243 ACQ393243:ACV393243 AMM393243:AMR393243 AWI393243:AWN393243 BGE393243:BGJ393243 BQA393243:BQF393243 BZW393243:CAB393243 CJS393243:CJX393243 CTO393243:CTT393243 DDK393243:DDP393243 DNG393243:DNL393243 DXC393243:DXH393243 EGY393243:EHD393243 EQU393243:EQZ393243 FAQ393243:FAV393243 FKM393243:FKR393243 FUI393243:FUN393243 GEE393243:GEJ393243 GOA393243:GOF393243 GXW393243:GYB393243 HHS393243:HHX393243 HRO393243:HRT393243 IBK393243:IBP393243 ILG393243:ILL393243 IVC393243:IVH393243 JEY393243:JFD393243 JOU393243:JOZ393243 JYQ393243:JYV393243 KIM393243:KIR393243 KSI393243:KSN393243 LCE393243:LCJ393243 LMA393243:LMF393243 LVW393243:LWB393243 MFS393243:MFX393243 MPO393243:MPT393243 MZK393243:MZP393243 NJG393243:NJL393243 NTC393243:NTH393243 OCY393243:ODD393243 OMU393243:OMZ393243 OWQ393243:OWV393243 PGM393243:PGR393243 PQI393243:PQN393243 QAE393243:QAJ393243 QKA393243:QKF393243 QTW393243:QUB393243 RDS393243:RDX393243 RNO393243:RNT393243 RXK393243:RXP393243 SHG393243:SHL393243 SRC393243:SRH393243 TAY393243:TBD393243 TKU393243:TKZ393243 TUQ393243:TUV393243 UEM393243:UER393243 UOI393243:UON393243 UYE393243:UYJ393243 VIA393243:VIF393243 VRW393243:VSB393243 WBS393243:WBX393243 WLO393243:WLT393243 WVK393243:WVP393243 C458779:H458779 IY458779:JD458779 SU458779:SZ458779 ACQ458779:ACV458779 AMM458779:AMR458779 AWI458779:AWN458779 BGE458779:BGJ458779 BQA458779:BQF458779 BZW458779:CAB458779 CJS458779:CJX458779 CTO458779:CTT458779 DDK458779:DDP458779 DNG458779:DNL458779 DXC458779:DXH458779 EGY458779:EHD458779 EQU458779:EQZ458779 FAQ458779:FAV458779 FKM458779:FKR458779 FUI458779:FUN458779 GEE458779:GEJ458779 GOA458779:GOF458779 GXW458779:GYB458779 HHS458779:HHX458779 HRO458779:HRT458779 IBK458779:IBP458779 ILG458779:ILL458779 IVC458779:IVH458779 JEY458779:JFD458779 JOU458779:JOZ458779 JYQ458779:JYV458779 KIM458779:KIR458779 KSI458779:KSN458779 LCE458779:LCJ458779 LMA458779:LMF458779 LVW458779:LWB458779 MFS458779:MFX458779 MPO458779:MPT458779 MZK458779:MZP458779 NJG458779:NJL458779 NTC458779:NTH458779 OCY458779:ODD458779 OMU458779:OMZ458779 OWQ458779:OWV458779 PGM458779:PGR458779 PQI458779:PQN458779 QAE458779:QAJ458779 QKA458779:QKF458779 QTW458779:QUB458779 RDS458779:RDX458779 RNO458779:RNT458779 RXK458779:RXP458779 SHG458779:SHL458779 SRC458779:SRH458779 TAY458779:TBD458779 TKU458779:TKZ458779 TUQ458779:TUV458779 UEM458779:UER458779 UOI458779:UON458779 UYE458779:UYJ458779 VIA458779:VIF458779 VRW458779:VSB458779 WBS458779:WBX458779 WLO458779:WLT458779 WVK458779:WVP458779 C524315:H524315 IY524315:JD524315 SU524315:SZ524315 ACQ524315:ACV524315 AMM524315:AMR524315 AWI524315:AWN524315 BGE524315:BGJ524315 BQA524315:BQF524315 BZW524315:CAB524315 CJS524315:CJX524315 CTO524315:CTT524315 DDK524315:DDP524315 DNG524315:DNL524315 DXC524315:DXH524315 EGY524315:EHD524315 EQU524315:EQZ524315 FAQ524315:FAV524315 FKM524315:FKR524315 FUI524315:FUN524315 GEE524315:GEJ524315 GOA524315:GOF524315 GXW524315:GYB524315 HHS524315:HHX524315 HRO524315:HRT524315 IBK524315:IBP524315 ILG524315:ILL524315 IVC524315:IVH524315 JEY524315:JFD524315 JOU524315:JOZ524315 JYQ524315:JYV524315 KIM524315:KIR524315 KSI524315:KSN524315 LCE524315:LCJ524315 LMA524315:LMF524315 LVW524315:LWB524315 MFS524315:MFX524315 MPO524315:MPT524315 MZK524315:MZP524315 NJG524315:NJL524315 NTC524315:NTH524315 OCY524315:ODD524315 OMU524315:OMZ524315 OWQ524315:OWV524315 PGM524315:PGR524315 PQI524315:PQN524315 QAE524315:QAJ524315 QKA524315:QKF524315 QTW524315:QUB524315 RDS524315:RDX524315 RNO524315:RNT524315 RXK524315:RXP524315 SHG524315:SHL524315 SRC524315:SRH524315 TAY524315:TBD524315 TKU524315:TKZ524315 TUQ524315:TUV524315 UEM524315:UER524315 UOI524315:UON524315 UYE524315:UYJ524315 VIA524315:VIF524315 VRW524315:VSB524315 WBS524315:WBX524315 WLO524315:WLT524315 WVK524315:WVP524315 C589851:H589851 IY589851:JD589851 SU589851:SZ589851 ACQ589851:ACV589851 AMM589851:AMR589851 AWI589851:AWN589851 BGE589851:BGJ589851 BQA589851:BQF589851 BZW589851:CAB589851 CJS589851:CJX589851 CTO589851:CTT589851 DDK589851:DDP589851 DNG589851:DNL589851 DXC589851:DXH589851 EGY589851:EHD589851 EQU589851:EQZ589851 FAQ589851:FAV589851 FKM589851:FKR589851 FUI589851:FUN589851 GEE589851:GEJ589851 GOA589851:GOF589851 GXW589851:GYB589851 HHS589851:HHX589851 HRO589851:HRT589851 IBK589851:IBP589851 ILG589851:ILL589851 IVC589851:IVH589851 JEY589851:JFD589851 JOU589851:JOZ589851 JYQ589851:JYV589851 KIM589851:KIR589851 KSI589851:KSN589851 LCE589851:LCJ589851 LMA589851:LMF589851 LVW589851:LWB589851 MFS589851:MFX589851 MPO589851:MPT589851 MZK589851:MZP589851 NJG589851:NJL589851 NTC589851:NTH589851 OCY589851:ODD589851 OMU589851:OMZ589851 OWQ589851:OWV589851 PGM589851:PGR589851 PQI589851:PQN589851 QAE589851:QAJ589851 QKA589851:QKF589851 QTW589851:QUB589851 RDS589851:RDX589851 RNO589851:RNT589851 RXK589851:RXP589851 SHG589851:SHL589851 SRC589851:SRH589851 TAY589851:TBD589851 TKU589851:TKZ589851 TUQ589851:TUV589851 UEM589851:UER589851 UOI589851:UON589851 UYE589851:UYJ589851 VIA589851:VIF589851 VRW589851:VSB589851 WBS589851:WBX589851 WLO589851:WLT589851 WVK589851:WVP589851 C655387:H655387 IY655387:JD655387 SU655387:SZ655387 ACQ655387:ACV655387 AMM655387:AMR655387 AWI655387:AWN655387 BGE655387:BGJ655387 BQA655387:BQF655387 BZW655387:CAB655387 CJS655387:CJX655387 CTO655387:CTT655387 DDK655387:DDP655387 DNG655387:DNL655387 DXC655387:DXH655387 EGY655387:EHD655387 EQU655387:EQZ655387 FAQ655387:FAV655387 FKM655387:FKR655387 FUI655387:FUN655387 GEE655387:GEJ655387 GOA655387:GOF655387 GXW655387:GYB655387 HHS655387:HHX655387 HRO655387:HRT655387 IBK655387:IBP655387 ILG655387:ILL655387 IVC655387:IVH655387 JEY655387:JFD655387 JOU655387:JOZ655387 JYQ655387:JYV655387 KIM655387:KIR655387 KSI655387:KSN655387 LCE655387:LCJ655387 LMA655387:LMF655387 LVW655387:LWB655387 MFS655387:MFX655387 MPO655387:MPT655387 MZK655387:MZP655387 NJG655387:NJL655387 NTC655387:NTH655387 OCY655387:ODD655387 OMU655387:OMZ655387 OWQ655387:OWV655387 PGM655387:PGR655387 PQI655387:PQN655387 QAE655387:QAJ655387 QKA655387:QKF655387 QTW655387:QUB655387 RDS655387:RDX655387 RNO655387:RNT655387 RXK655387:RXP655387 SHG655387:SHL655387 SRC655387:SRH655387 TAY655387:TBD655387 TKU655387:TKZ655387 TUQ655387:TUV655387 UEM655387:UER655387 UOI655387:UON655387 UYE655387:UYJ655387 VIA655387:VIF655387 VRW655387:VSB655387 WBS655387:WBX655387 WLO655387:WLT655387 WVK655387:WVP655387 C720923:H720923 IY720923:JD720923 SU720923:SZ720923 ACQ720923:ACV720923 AMM720923:AMR720923 AWI720923:AWN720923 BGE720923:BGJ720923 BQA720923:BQF720923 BZW720923:CAB720923 CJS720923:CJX720923 CTO720923:CTT720923 DDK720923:DDP720923 DNG720923:DNL720923 DXC720923:DXH720923 EGY720923:EHD720923 EQU720923:EQZ720923 FAQ720923:FAV720923 FKM720923:FKR720923 FUI720923:FUN720923 GEE720923:GEJ720923 GOA720923:GOF720923 GXW720923:GYB720923 HHS720923:HHX720923 HRO720923:HRT720923 IBK720923:IBP720923 ILG720923:ILL720923 IVC720923:IVH720923 JEY720923:JFD720923 JOU720923:JOZ720923 JYQ720923:JYV720923 KIM720923:KIR720923 KSI720923:KSN720923 LCE720923:LCJ720923 LMA720923:LMF720923 LVW720923:LWB720923 MFS720923:MFX720923 MPO720923:MPT720923 MZK720923:MZP720923 NJG720923:NJL720923 NTC720923:NTH720923 OCY720923:ODD720923 OMU720923:OMZ720923 OWQ720923:OWV720923 PGM720923:PGR720923 PQI720923:PQN720923 QAE720923:QAJ720923 QKA720923:QKF720923 QTW720923:QUB720923 RDS720923:RDX720923 RNO720923:RNT720923 RXK720923:RXP720923 SHG720923:SHL720923 SRC720923:SRH720923 TAY720923:TBD720923 TKU720923:TKZ720923 TUQ720923:TUV720923 UEM720923:UER720923 UOI720923:UON720923 UYE720923:UYJ720923 VIA720923:VIF720923 VRW720923:VSB720923 WBS720923:WBX720923 WLO720923:WLT720923 WVK720923:WVP720923 C786459:H786459 IY786459:JD786459 SU786459:SZ786459 ACQ786459:ACV786459 AMM786459:AMR786459 AWI786459:AWN786459 BGE786459:BGJ786459 BQA786459:BQF786459 BZW786459:CAB786459 CJS786459:CJX786459 CTO786459:CTT786459 DDK786459:DDP786459 DNG786459:DNL786459 DXC786459:DXH786459 EGY786459:EHD786459 EQU786459:EQZ786459 FAQ786459:FAV786459 FKM786459:FKR786459 FUI786459:FUN786459 GEE786459:GEJ786459 GOA786459:GOF786459 GXW786459:GYB786459 HHS786459:HHX786459 HRO786459:HRT786459 IBK786459:IBP786459 ILG786459:ILL786459 IVC786459:IVH786459 JEY786459:JFD786459 JOU786459:JOZ786459 JYQ786459:JYV786459 KIM786459:KIR786459 KSI786459:KSN786459 LCE786459:LCJ786459 LMA786459:LMF786459 LVW786459:LWB786459 MFS786459:MFX786459 MPO786459:MPT786459 MZK786459:MZP786459 NJG786459:NJL786459 NTC786459:NTH786459 OCY786459:ODD786459 OMU786459:OMZ786459 OWQ786459:OWV786459 PGM786459:PGR786459 PQI786459:PQN786459 QAE786459:QAJ786459 QKA786459:QKF786459 QTW786459:QUB786459 RDS786459:RDX786459 RNO786459:RNT786459 RXK786459:RXP786459 SHG786459:SHL786459 SRC786459:SRH786459 TAY786459:TBD786459 TKU786459:TKZ786459 TUQ786459:TUV786459 UEM786459:UER786459 UOI786459:UON786459 UYE786459:UYJ786459 VIA786459:VIF786459 VRW786459:VSB786459 WBS786459:WBX786459 WLO786459:WLT786459 WVK786459:WVP786459 C851995:H851995 IY851995:JD851995 SU851995:SZ851995 ACQ851995:ACV851995 AMM851995:AMR851995 AWI851995:AWN851995 BGE851995:BGJ851995 BQA851995:BQF851995 BZW851995:CAB851995 CJS851995:CJX851995 CTO851995:CTT851995 DDK851995:DDP851995 DNG851995:DNL851995 DXC851995:DXH851995 EGY851995:EHD851995 EQU851995:EQZ851995 FAQ851995:FAV851995 FKM851995:FKR851995 FUI851995:FUN851995 GEE851995:GEJ851995 GOA851995:GOF851995 GXW851995:GYB851995 HHS851995:HHX851995 HRO851995:HRT851995 IBK851995:IBP851995 ILG851995:ILL851995 IVC851995:IVH851995 JEY851995:JFD851995 JOU851995:JOZ851995 JYQ851995:JYV851995 KIM851995:KIR851995 KSI851995:KSN851995 LCE851995:LCJ851995 LMA851995:LMF851995 LVW851995:LWB851995 MFS851995:MFX851995 MPO851995:MPT851995 MZK851995:MZP851995 NJG851995:NJL851995 NTC851995:NTH851995 OCY851995:ODD851995 OMU851995:OMZ851995 OWQ851995:OWV851995 PGM851995:PGR851995 PQI851995:PQN851995 QAE851995:QAJ851995 QKA851995:QKF851995 QTW851995:QUB851995 RDS851995:RDX851995 RNO851995:RNT851995 RXK851995:RXP851995 SHG851995:SHL851995 SRC851995:SRH851995 TAY851995:TBD851995 TKU851995:TKZ851995 TUQ851995:TUV851995 UEM851995:UER851995 UOI851995:UON851995 UYE851995:UYJ851995 VIA851995:VIF851995 VRW851995:VSB851995 WBS851995:WBX851995 WLO851995:WLT851995 WVK851995:WVP851995 C917531:H917531 IY917531:JD917531 SU917531:SZ917531 ACQ917531:ACV917531 AMM917531:AMR917531 AWI917531:AWN917531 BGE917531:BGJ917531 BQA917531:BQF917531 BZW917531:CAB917531 CJS917531:CJX917531 CTO917531:CTT917531 DDK917531:DDP917531 DNG917531:DNL917531 DXC917531:DXH917531 EGY917531:EHD917531 EQU917531:EQZ917531 FAQ917531:FAV917531 FKM917531:FKR917531 FUI917531:FUN917531 GEE917531:GEJ917531 GOA917531:GOF917531 GXW917531:GYB917531 HHS917531:HHX917531 HRO917531:HRT917531 IBK917531:IBP917531 ILG917531:ILL917531 IVC917531:IVH917531 JEY917531:JFD917531 JOU917531:JOZ917531 JYQ917531:JYV917531 KIM917531:KIR917531 KSI917531:KSN917531 LCE917531:LCJ917531 LMA917531:LMF917531 LVW917531:LWB917531 MFS917531:MFX917531 MPO917531:MPT917531 MZK917531:MZP917531 NJG917531:NJL917531 NTC917531:NTH917531 OCY917531:ODD917531 OMU917531:OMZ917531 OWQ917531:OWV917531 PGM917531:PGR917531 PQI917531:PQN917531 QAE917531:QAJ917531 QKA917531:QKF917531 QTW917531:QUB917531 RDS917531:RDX917531 RNO917531:RNT917531 RXK917531:RXP917531 SHG917531:SHL917531 SRC917531:SRH917531 TAY917531:TBD917531 TKU917531:TKZ917531 TUQ917531:TUV917531 UEM917531:UER917531 UOI917531:UON917531 UYE917531:UYJ917531 VIA917531:VIF917531 VRW917531:VSB917531 WBS917531:WBX917531 WLO917531:WLT917531 WVK917531:WVP917531 C983067:H983067 IY983067:JD983067 SU983067:SZ983067 ACQ983067:ACV983067 AMM983067:AMR983067 AWI983067:AWN983067 BGE983067:BGJ983067 BQA983067:BQF983067 BZW983067:CAB983067 CJS983067:CJX983067 CTO983067:CTT983067 DDK983067:DDP983067 DNG983067:DNL983067 DXC983067:DXH983067 EGY983067:EHD983067 EQU983067:EQZ983067 FAQ983067:FAV983067 FKM983067:FKR983067 FUI983067:FUN983067 GEE983067:GEJ983067 GOA983067:GOF983067 GXW983067:GYB983067 HHS983067:HHX983067 HRO983067:HRT983067 IBK983067:IBP983067 ILG983067:ILL983067 IVC983067:IVH983067 JEY983067:JFD983067 JOU983067:JOZ983067 JYQ983067:JYV983067 KIM983067:KIR983067 KSI983067:KSN983067 LCE983067:LCJ983067 LMA983067:LMF983067 LVW983067:LWB983067 MFS983067:MFX983067 MPO983067:MPT983067 MZK983067:MZP983067 NJG983067:NJL983067 NTC983067:NTH983067 OCY983067:ODD983067 OMU983067:OMZ983067 OWQ983067:OWV983067 PGM983067:PGR983067 PQI983067:PQN983067 QAE983067:QAJ983067 QKA983067:QKF983067 QTW983067:QUB983067 RDS983067:RDX983067 RNO983067:RNT983067 RXK983067:RXP983067 SHG983067:SHL983067 SRC983067:SRH983067 TAY983067:TBD983067 TKU983067:TKZ983067 TUQ983067:TUV983067 UEM983067:UER983067 UOI983067:UON983067 UYE983067:UYJ983067 VIA983067:VIF983067 VRW983067:VSB983067 WBS983067:WBX983067 WLO983067:WLT983067 WVK983067:WVP983067" xr:uid="{00000000-0002-0000-0100-000002000000}"/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80433A-A4DF-4ACC-BEC8-A889DEF67A55}">
          <x14:formula1>
            <xm:f>'Kansallinen tyyppinimiluettelo'!$C$4:$C$22</xm:f>
          </x14:formula1>
          <xm:sqref>C7:H7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4"/>
  <sheetViews>
    <sheetView zoomScale="80" zoomScaleNormal="80" workbookViewId="0">
      <pane ySplit="3" topLeftCell="A4" activePane="bottomLeft" state="frozen"/>
      <selection pane="bottomLeft" activeCell="D13" sqref="D13"/>
    </sheetView>
  </sheetViews>
  <sheetFormatPr defaultColWidth="9.1796875" defaultRowHeight="14.5" x14ac:dyDescent="0.35"/>
  <cols>
    <col min="1" max="1" width="29" style="60" customWidth="1"/>
    <col min="2" max="2" width="66.54296875" style="60" customWidth="1"/>
    <col min="3" max="3" width="14.453125" style="63" customWidth="1"/>
    <col min="4" max="4" width="70.453125" style="60" customWidth="1"/>
    <col min="5" max="6" width="9.1796875" style="59"/>
    <col min="7" max="256" width="9.1796875" style="60"/>
    <col min="257" max="257" width="29" style="60" customWidth="1"/>
    <col min="258" max="258" width="66.54296875" style="60" customWidth="1"/>
    <col min="259" max="259" width="14.453125" style="60" customWidth="1"/>
    <col min="260" max="260" width="70.453125" style="60" customWidth="1"/>
    <col min="261" max="512" width="9.1796875" style="60"/>
    <col min="513" max="513" width="29" style="60" customWidth="1"/>
    <col min="514" max="514" width="66.54296875" style="60" customWidth="1"/>
    <col min="515" max="515" width="14.453125" style="60" customWidth="1"/>
    <col min="516" max="516" width="70.453125" style="60" customWidth="1"/>
    <col min="517" max="768" width="9.1796875" style="60"/>
    <col min="769" max="769" width="29" style="60" customWidth="1"/>
    <col min="770" max="770" width="66.54296875" style="60" customWidth="1"/>
    <col min="771" max="771" width="14.453125" style="60" customWidth="1"/>
    <col min="772" max="772" width="70.453125" style="60" customWidth="1"/>
    <col min="773" max="1024" width="9.1796875" style="60"/>
    <col min="1025" max="1025" width="29" style="60" customWidth="1"/>
    <col min="1026" max="1026" width="66.54296875" style="60" customWidth="1"/>
    <col min="1027" max="1027" width="14.453125" style="60" customWidth="1"/>
    <col min="1028" max="1028" width="70.453125" style="60" customWidth="1"/>
    <col min="1029" max="1280" width="9.1796875" style="60"/>
    <col min="1281" max="1281" width="29" style="60" customWidth="1"/>
    <col min="1282" max="1282" width="66.54296875" style="60" customWidth="1"/>
    <col min="1283" max="1283" width="14.453125" style="60" customWidth="1"/>
    <col min="1284" max="1284" width="70.453125" style="60" customWidth="1"/>
    <col min="1285" max="1536" width="9.1796875" style="60"/>
    <col min="1537" max="1537" width="29" style="60" customWidth="1"/>
    <col min="1538" max="1538" width="66.54296875" style="60" customWidth="1"/>
    <col min="1539" max="1539" width="14.453125" style="60" customWidth="1"/>
    <col min="1540" max="1540" width="70.453125" style="60" customWidth="1"/>
    <col min="1541" max="1792" width="9.1796875" style="60"/>
    <col min="1793" max="1793" width="29" style="60" customWidth="1"/>
    <col min="1794" max="1794" width="66.54296875" style="60" customWidth="1"/>
    <col min="1795" max="1795" width="14.453125" style="60" customWidth="1"/>
    <col min="1796" max="1796" width="70.453125" style="60" customWidth="1"/>
    <col min="1797" max="2048" width="9.1796875" style="60"/>
    <col min="2049" max="2049" width="29" style="60" customWidth="1"/>
    <col min="2050" max="2050" width="66.54296875" style="60" customWidth="1"/>
    <col min="2051" max="2051" width="14.453125" style="60" customWidth="1"/>
    <col min="2052" max="2052" width="70.453125" style="60" customWidth="1"/>
    <col min="2053" max="2304" width="9.1796875" style="60"/>
    <col min="2305" max="2305" width="29" style="60" customWidth="1"/>
    <col min="2306" max="2306" width="66.54296875" style="60" customWidth="1"/>
    <col min="2307" max="2307" width="14.453125" style="60" customWidth="1"/>
    <col min="2308" max="2308" width="70.453125" style="60" customWidth="1"/>
    <col min="2309" max="2560" width="9.1796875" style="60"/>
    <col min="2561" max="2561" width="29" style="60" customWidth="1"/>
    <col min="2562" max="2562" width="66.54296875" style="60" customWidth="1"/>
    <col min="2563" max="2563" width="14.453125" style="60" customWidth="1"/>
    <col min="2564" max="2564" width="70.453125" style="60" customWidth="1"/>
    <col min="2565" max="2816" width="9.1796875" style="60"/>
    <col min="2817" max="2817" width="29" style="60" customWidth="1"/>
    <col min="2818" max="2818" width="66.54296875" style="60" customWidth="1"/>
    <col min="2819" max="2819" width="14.453125" style="60" customWidth="1"/>
    <col min="2820" max="2820" width="70.453125" style="60" customWidth="1"/>
    <col min="2821" max="3072" width="9.1796875" style="60"/>
    <col min="3073" max="3073" width="29" style="60" customWidth="1"/>
    <col min="3074" max="3074" width="66.54296875" style="60" customWidth="1"/>
    <col min="3075" max="3075" width="14.453125" style="60" customWidth="1"/>
    <col min="3076" max="3076" width="70.453125" style="60" customWidth="1"/>
    <col min="3077" max="3328" width="9.1796875" style="60"/>
    <col min="3329" max="3329" width="29" style="60" customWidth="1"/>
    <col min="3330" max="3330" width="66.54296875" style="60" customWidth="1"/>
    <col min="3331" max="3331" width="14.453125" style="60" customWidth="1"/>
    <col min="3332" max="3332" width="70.453125" style="60" customWidth="1"/>
    <col min="3333" max="3584" width="9.1796875" style="60"/>
    <col min="3585" max="3585" width="29" style="60" customWidth="1"/>
    <col min="3586" max="3586" width="66.54296875" style="60" customWidth="1"/>
    <col min="3587" max="3587" width="14.453125" style="60" customWidth="1"/>
    <col min="3588" max="3588" width="70.453125" style="60" customWidth="1"/>
    <col min="3589" max="3840" width="9.1796875" style="60"/>
    <col min="3841" max="3841" width="29" style="60" customWidth="1"/>
    <col min="3842" max="3842" width="66.54296875" style="60" customWidth="1"/>
    <col min="3843" max="3843" width="14.453125" style="60" customWidth="1"/>
    <col min="3844" max="3844" width="70.453125" style="60" customWidth="1"/>
    <col min="3845" max="4096" width="9.1796875" style="60"/>
    <col min="4097" max="4097" width="29" style="60" customWidth="1"/>
    <col min="4098" max="4098" width="66.54296875" style="60" customWidth="1"/>
    <col min="4099" max="4099" width="14.453125" style="60" customWidth="1"/>
    <col min="4100" max="4100" width="70.453125" style="60" customWidth="1"/>
    <col min="4101" max="4352" width="9.1796875" style="60"/>
    <col min="4353" max="4353" width="29" style="60" customWidth="1"/>
    <col min="4354" max="4354" width="66.54296875" style="60" customWidth="1"/>
    <col min="4355" max="4355" width="14.453125" style="60" customWidth="1"/>
    <col min="4356" max="4356" width="70.453125" style="60" customWidth="1"/>
    <col min="4357" max="4608" width="9.1796875" style="60"/>
    <col min="4609" max="4609" width="29" style="60" customWidth="1"/>
    <col min="4610" max="4610" width="66.54296875" style="60" customWidth="1"/>
    <col min="4611" max="4611" width="14.453125" style="60" customWidth="1"/>
    <col min="4612" max="4612" width="70.453125" style="60" customWidth="1"/>
    <col min="4613" max="4864" width="9.1796875" style="60"/>
    <col min="4865" max="4865" width="29" style="60" customWidth="1"/>
    <col min="4866" max="4866" width="66.54296875" style="60" customWidth="1"/>
    <col min="4867" max="4867" width="14.453125" style="60" customWidth="1"/>
    <col min="4868" max="4868" width="70.453125" style="60" customWidth="1"/>
    <col min="4869" max="5120" width="9.1796875" style="60"/>
    <col min="5121" max="5121" width="29" style="60" customWidth="1"/>
    <col min="5122" max="5122" width="66.54296875" style="60" customWidth="1"/>
    <col min="5123" max="5123" width="14.453125" style="60" customWidth="1"/>
    <col min="5124" max="5124" width="70.453125" style="60" customWidth="1"/>
    <col min="5125" max="5376" width="9.1796875" style="60"/>
    <col min="5377" max="5377" width="29" style="60" customWidth="1"/>
    <col min="5378" max="5378" width="66.54296875" style="60" customWidth="1"/>
    <col min="5379" max="5379" width="14.453125" style="60" customWidth="1"/>
    <col min="5380" max="5380" width="70.453125" style="60" customWidth="1"/>
    <col min="5381" max="5632" width="9.1796875" style="60"/>
    <col min="5633" max="5633" width="29" style="60" customWidth="1"/>
    <col min="5634" max="5634" width="66.54296875" style="60" customWidth="1"/>
    <col min="5635" max="5635" width="14.453125" style="60" customWidth="1"/>
    <col min="5636" max="5636" width="70.453125" style="60" customWidth="1"/>
    <col min="5637" max="5888" width="9.1796875" style="60"/>
    <col min="5889" max="5889" width="29" style="60" customWidth="1"/>
    <col min="5890" max="5890" width="66.54296875" style="60" customWidth="1"/>
    <col min="5891" max="5891" width="14.453125" style="60" customWidth="1"/>
    <col min="5892" max="5892" width="70.453125" style="60" customWidth="1"/>
    <col min="5893" max="6144" width="9.1796875" style="60"/>
    <col min="6145" max="6145" width="29" style="60" customWidth="1"/>
    <col min="6146" max="6146" width="66.54296875" style="60" customWidth="1"/>
    <col min="6147" max="6147" width="14.453125" style="60" customWidth="1"/>
    <col min="6148" max="6148" width="70.453125" style="60" customWidth="1"/>
    <col min="6149" max="6400" width="9.1796875" style="60"/>
    <col min="6401" max="6401" width="29" style="60" customWidth="1"/>
    <col min="6402" max="6402" width="66.54296875" style="60" customWidth="1"/>
    <col min="6403" max="6403" width="14.453125" style="60" customWidth="1"/>
    <col min="6404" max="6404" width="70.453125" style="60" customWidth="1"/>
    <col min="6405" max="6656" width="9.1796875" style="60"/>
    <col min="6657" max="6657" width="29" style="60" customWidth="1"/>
    <col min="6658" max="6658" width="66.54296875" style="60" customWidth="1"/>
    <col min="6659" max="6659" width="14.453125" style="60" customWidth="1"/>
    <col min="6660" max="6660" width="70.453125" style="60" customWidth="1"/>
    <col min="6661" max="6912" width="9.1796875" style="60"/>
    <col min="6913" max="6913" width="29" style="60" customWidth="1"/>
    <col min="6914" max="6914" width="66.54296875" style="60" customWidth="1"/>
    <col min="6915" max="6915" width="14.453125" style="60" customWidth="1"/>
    <col min="6916" max="6916" width="70.453125" style="60" customWidth="1"/>
    <col min="6917" max="7168" width="9.1796875" style="60"/>
    <col min="7169" max="7169" width="29" style="60" customWidth="1"/>
    <col min="7170" max="7170" width="66.54296875" style="60" customWidth="1"/>
    <col min="7171" max="7171" width="14.453125" style="60" customWidth="1"/>
    <col min="7172" max="7172" width="70.453125" style="60" customWidth="1"/>
    <col min="7173" max="7424" width="9.1796875" style="60"/>
    <col min="7425" max="7425" width="29" style="60" customWidth="1"/>
    <col min="7426" max="7426" width="66.54296875" style="60" customWidth="1"/>
    <col min="7427" max="7427" width="14.453125" style="60" customWidth="1"/>
    <col min="7428" max="7428" width="70.453125" style="60" customWidth="1"/>
    <col min="7429" max="7680" width="9.1796875" style="60"/>
    <col min="7681" max="7681" width="29" style="60" customWidth="1"/>
    <col min="7682" max="7682" width="66.54296875" style="60" customWidth="1"/>
    <col min="7683" max="7683" width="14.453125" style="60" customWidth="1"/>
    <col min="7684" max="7684" width="70.453125" style="60" customWidth="1"/>
    <col min="7685" max="7936" width="9.1796875" style="60"/>
    <col min="7937" max="7937" width="29" style="60" customWidth="1"/>
    <col min="7938" max="7938" width="66.54296875" style="60" customWidth="1"/>
    <col min="7939" max="7939" width="14.453125" style="60" customWidth="1"/>
    <col min="7940" max="7940" width="70.453125" style="60" customWidth="1"/>
    <col min="7941" max="8192" width="9.1796875" style="60"/>
    <col min="8193" max="8193" width="29" style="60" customWidth="1"/>
    <col min="8194" max="8194" width="66.54296875" style="60" customWidth="1"/>
    <col min="8195" max="8195" width="14.453125" style="60" customWidth="1"/>
    <col min="8196" max="8196" width="70.453125" style="60" customWidth="1"/>
    <col min="8197" max="8448" width="9.1796875" style="60"/>
    <col min="8449" max="8449" width="29" style="60" customWidth="1"/>
    <col min="8450" max="8450" width="66.54296875" style="60" customWidth="1"/>
    <col min="8451" max="8451" width="14.453125" style="60" customWidth="1"/>
    <col min="8452" max="8452" width="70.453125" style="60" customWidth="1"/>
    <col min="8453" max="8704" width="9.1796875" style="60"/>
    <col min="8705" max="8705" width="29" style="60" customWidth="1"/>
    <col min="8706" max="8706" width="66.54296875" style="60" customWidth="1"/>
    <col min="8707" max="8707" width="14.453125" style="60" customWidth="1"/>
    <col min="8708" max="8708" width="70.453125" style="60" customWidth="1"/>
    <col min="8709" max="8960" width="9.1796875" style="60"/>
    <col min="8961" max="8961" width="29" style="60" customWidth="1"/>
    <col min="8962" max="8962" width="66.54296875" style="60" customWidth="1"/>
    <col min="8963" max="8963" width="14.453125" style="60" customWidth="1"/>
    <col min="8964" max="8964" width="70.453125" style="60" customWidth="1"/>
    <col min="8965" max="9216" width="9.1796875" style="60"/>
    <col min="9217" max="9217" width="29" style="60" customWidth="1"/>
    <col min="9218" max="9218" width="66.54296875" style="60" customWidth="1"/>
    <col min="9219" max="9219" width="14.453125" style="60" customWidth="1"/>
    <col min="9220" max="9220" width="70.453125" style="60" customWidth="1"/>
    <col min="9221" max="9472" width="9.1796875" style="60"/>
    <col min="9473" max="9473" width="29" style="60" customWidth="1"/>
    <col min="9474" max="9474" width="66.54296875" style="60" customWidth="1"/>
    <col min="9475" max="9475" width="14.453125" style="60" customWidth="1"/>
    <col min="9476" max="9476" width="70.453125" style="60" customWidth="1"/>
    <col min="9477" max="9728" width="9.1796875" style="60"/>
    <col min="9729" max="9729" width="29" style="60" customWidth="1"/>
    <col min="9730" max="9730" width="66.54296875" style="60" customWidth="1"/>
    <col min="9731" max="9731" width="14.453125" style="60" customWidth="1"/>
    <col min="9732" max="9732" width="70.453125" style="60" customWidth="1"/>
    <col min="9733" max="9984" width="9.1796875" style="60"/>
    <col min="9985" max="9985" width="29" style="60" customWidth="1"/>
    <col min="9986" max="9986" width="66.54296875" style="60" customWidth="1"/>
    <col min="9987" max="9987" width="14.453125" style="60" customWidth="1"/>
    <col min="9988" max="9988" width="70.453125" style="60" customWidth="1"/>
    <col min="9989" max="10240" width="9.1796875" style="60"/>
    <col min="10241" max="10241" width="29" style="60" customWidth="1"/>
    <col min="10242" max="10242" width="66.54296875" style="60" customWidth="1"/>
    <col min="10243" max="10243" width="14.453125" style="60" customWidth="1"/>
    <col min="10244" max="10244" width="70.453125" style="60" customWidth="1"/>
    <col min="10245" max="10496" width="9.1796875" style="60"/>
    <col min="10497" max="10497" width="29" style="60" customWidth="1"/>
    <col min="10498" max="10498" width="66.54296875" style="60" customWidth="1"/>
    <col min="10499" max="10499" width="14.453125" style="60" customWidth="1"/>
    <col min="10500" max="10500" width="70.453125" style="60" customWidth="1"/>
    <col min="10501" max="10752" width="9.1796875" style="60"/>
    <col min="10753" max="10753" width="29" style="60" customWidth="1"/>
    <col min="10754" max="10754" width="66.54296875" style="60" customWidth="1"/>
    <col min="10755" max="10755" width="14.453125" style="60" customWidth="1"/>
    <col min="10756" max="10756" width="70.453125" style="60" customWidth="1"/>
    <col min="10757" max="11008" width="9.1796875" style="60"/>
    <col min="11009" max="11009" width="29" style="60" customWidth="1"/>
    <col min="11010" max="11010" width="66.54296875" style="60" customWidth="1"/>
    <col min="11011" max="11011" width="14.453125" style="60" customWidth="1"/>
    <col min="11012" max="11012" width="70.453125" style="60" customWidth="1"/>
    <col min="11013" max="11264" width="9.1796875" style="60"/>
    <col min="11265" max="11265" width="29" style="60" customWidth="1"/>
    <col min="11266" max="11266" width="66.54296875" style="60" customWidth="1"/>
    <col min="11267" max="11267" width="14.453125" style="60" customWidth="1"/>
    <col min="11268" max="11268" width="70.453125" style="60" customWidth="1"/>
    <col min="11269" max="11520" width="9.1796875" style="60"/>
    <col min="11521" max="11521" width="29" style="60" customWidth="1"/>
    <col min="11522" max="11522" width="66.54296875" style="60" customWidth="1"/>
    <col min="11523" max="11523" width="14.453125" style="60" customWidth="1"/>
    <col min="11524" max="11524" width="70.453125" style="60" customWidth="1"/>
    <col min="11525" max="11776" width="9.1796875" style="60"/>
    <col min="11777" max="11777" width="29" style="60" customWidth="1"/>
    <col min="11778" max="11778" width="66.54296875" style="60" customWidth="1"/>
    <col min="11779" max="11779" width="14.453125" style="60" customWidth="1"/>
    <col min="11780" max="11780" width="70.453125" style="60" customWidth="1"/>
    <col min="11781" max="12032" width="9.1796875" style="60"/>
    <col min="12033" max="12033" width="29" style="60" customWidth="1"/>
    <col min="12034" max="12034" width="66.54296875" style="60" customWidth="1"/>
    <col min="12035" max="12035" width="14.453125" style="60" customWidth="1"/>
    <col min="12036" max="12036" width="70.453125" style="60" customWidth="1"/>
    <col min="12037" max="12288" width="9.1796875" style="60"/>
    <col min="12289" max="12289" width="29" style="60" customWidth="1"/>
    <col min="12290" max="12290" width="66.54296875" style="60" customWidth="1"/>
    <col min="12291" max="12291" width="14.453125" style="60" customWidth="1"/>
    <col min="12292" max="12292" width="70.453125" style="60" customWidth="1"/>
    <col min="12293" max="12544" width="9.1796875" style="60"/>
    <col min="12545" max="12545" width="29" style="60" customWidth="1"/>
    <col min="12546" max="12546" width="66.54296875" style="60" customWidth="1"/>
    <col min="12547" max="12547" width="14.453125" style="60" customWidth="1"/>
    <col min="12548" max="12548" width="70.453125" style="60" customWidth="1"/>
    <col min="12549" max="12800" width="9.1796875" style="60"/>
    <col min="12801" max="12801" width="29" style="60" customWidth="1"/>
    <col min="12802" max="12802" width="66.54296875" style="60" customWidth="1"/>
    <col min="12803" max="12803" width="14.453125" style="60" customWidth="1"/>
    <col min="12804" max="12804" width="70.453125" style="60" customWidth="1"/>
    <col min="12805" max="13056" width="9.1796875" style="60"/>
    <col min="13057" max="13057" width="29" style="60" customWidth="1"/>
    <col min="13058" max="13058" width="66.54296875" style="60" customWidth="1"/>
    <col min="13059" max="13059" width="14.453125" style="60" customWidth="1"/>
    <col min="13060" max="13060" width="70.453125" style="60" customWidth="1"/>
    <col min="13061" max="13312" width="9.1796875" style="60"/>
    <col min="13313" max="13313" width="29" style="60" customWidth="1"/>
    <col min="13314" max="13314" width="66.54296875" style="60" customWidth="1"/>
    <col min="13315" max="13315" width="14.453125" style="60" customWidth="1"/>
    <col min="13316" max="13316" width="70.453125" style="60" customWidth="1"/>
    <col min="13317" max="13568" width="9.1796875" style="60"/>
    <col min="13569" max="13569" width="29" style="60" customWidth="1"/>
    <col min="13570" max="13570" width="66.54296875" style="60" customWidth="1"/>
    <col min="13571" max="13571" width="14.453125" style="60" customWidth="1"/>
    <col min="13572" max="13572" width="70.453125" style="60" customWidth="1"/>
    <col min="13573" max="13824" width="9.1796875" style="60"/>
    <col min="13825" max="13825" width="29" style="60" customWidth="1"/>
    <col min="13826" max="13826" width="66.54296875" style="60" customWidth="1"/>
    <col min="13827" max="13827" width="14.453125" style="60" customWidth="1"/>
    <col min="13828" max="13828" width="70.453125" style="60" customWidth="1"/>
    <col min="13829" max="14080" width="9.1796875" style="60"/>
    <col min="14081" max="14081" width="29" style="60" customWidth="1"/>
    <col min="14082" max="14082" width="66.54296875" style="60" customWidth="1"/>
    <col min="14083" max="14083" width="14.453125" style="60" customWidth="1"/>
    <col min="14084" max="14084" width="70.453125" style="60" customWidth="1"/>
    <col min="14085" max="14336" width="9.1796875" style="60"/>
    <col min="14337" max="14337" width="29" style="60" customWidth="1"/>
    <col min="14338" max="14338" width="66.54296875" style="60" customWidth="1"/>
    <col min="14339" max="14339" width="14.453125" style="60" customWidth="1"/>
    <col min="14340" max="14340" width="70.453125" style="60" customWidth="1"/>
    <col min="14341" max="14592" width="9.1796875" style="60"/>
    <col min="14593" max="14593" width="29" style="60" customWidth="1"/>
    <col min="14594" max="14594" width="66.54296875" style="60" customWidth="1"/>
    <col min="14595" max="14595" width="14.453125" style="60" customWidth="1"/>
    <col min="14596" max="14596" width="70.453125" style="60" customWidth="1"/>
    <col min="14597" max="14848" width="9.1796875" style="60"/>
    <col min="14849" max="14849" width="29" style="60" customWidth="1"/>
    <col min="14850" max="14850" width="66.54296875" style="60" customWidth="1"/>
    <col min="14851" max="14851" width="14.453125" style="60" customWidth="1"/>
    <col min="14852" max="14852" width="70.453125" style="60" customWidth="1"/>
    <col min="14853" max="15104" width="9.1796875" style="60"/>
    <col min="15105" max="15105" width="29" style="60" customWidth="1"/>
    <col min="15106" max="15106" width="66.54296875" style="60" customWidth="1"/>
    <col min="15107" max="15107" width="14.453125" style="60" customWidth="1"/>
    <col min="15108" max="15108" width="70.453125" style="60" customWidth="1"/>
    <col min="15109" max="15360" width="9.1796875" style="60"/>
    <col min="15361" max="15361" width="29" style="60" customWidth="1"/>
    <col min="15362" max="15362" width="66.54296875" style="60" customWidth="1"/>
    <col min="15363" max="15363" width="14.453125" style="60" customWidth="1"/>
    <col min="15364" max="15364" width="70.453125" style="60" customWidth="1"/>
    <col min="15365" max="15616" width="9.1796875" style="60"/>
    <col min="15617" max="15617" width="29" style="60" customWidth="1"/>
    <col min="15618" max="15618" width="66.54296875" style="60" customWidth="1"/>
    <col min="15619" max="15619" width="14.453125" style="60" customWidth="1"/>
    <col min="15620" max="15620" width="70.453125" style="60" customWidth="1"/>
    <col min="15621" max="15872" width="9.1796875" style="60"/>
    <col min="15873" max="15873" width="29" style="60" customWidth="1"/>
    <col min="15874" max="15874" width="66.54296875" style="60" customWidth="1"/>
    <col min="15875" max="15875" width="14.453125" style="60" customWidth="1"/>
    <col min="15876" max="15876" width="70.453125" style="60" customWidth="1"/>
    <col min="15877" max="16128" width="9.1796875" style="60"/>
    <col min="16129" max="16129" width="29" style="60" customWidth="1"/>
    <col min="16130" max="16130" width="66.54296875" style="60" customWidth="1"/>
    <col min="16131" max="16131" width="14.453125" style="60" customWidth="1"/>
    <col min="16132" max="16132" width="70.453125" style="60" customWidth="1"/>
    <col min="16133" max="16384" width="9.1796875" style="60"/>
  </cols>
  <sheetData>
    <row r="2" spans="1:7" ht="15.5" x14ac:dyDescent="0.35">
      <c r="A2" s="56" t="s">
        <v>23</v>
      </c>
      <c r="B2" s="57"/>
      <c r="C2" s="58"/>
      <c r="D2" s="57"/>
    </row>
    <row r="3" spans="1:7" x14ac:dyDescent="0.35">
      <c r="C3" s="121" t="s">
        <v>119</v>
      </c>
      <c r="D3" s="61" t="s">
        <v>24</v>
      </c>
    </row>
    <row r="4" spans="1:7" x14ac:dyDescent="0.35">
      <c r="A4" s="143" t="s">
        <v>25</v>
      </c>
      <c r="B4" s="146" t="s">
        <v>26</v>
      </c>
      <c r="C4" s="65" t="s">
        <v>27</v>
      </c>
      <c r="D4" s="62" t="s">
        <v>28</v>
      </c>
      <c r="F4" s="109"/>
      <c r="G4" s="110"/>
    </row>
    <row r="5" spans="1:7" x14ac:dyDescent="0.35">
      <c r="A5" s="144"/>
      <c r="B5" s="144"/>
      <c r="C5" s="65" t="s">
        <v>29</v>
      </c>
      <c r="D5" s="62" t="s">
        <v>30</v>
      </c>
      <c r="F5" s="109"/>
      <c r="G5" s="110"/>
    </row>
    <row r="6" spans="1:7" x14ac:dyDescent="0.35">
      <c r="A6" s="144"/>
      <c r="B6" s="144"/>
      <c r="C6" s="65" t="s">
        <v>31</v>
      </c>
      <c r="D6" s="62" t="s">
        <v>32</v>
      </c>
      <c r="F6" s="109"/>
      <c r="G6" s="110"/>
    </row>
    <row r="7" spans="1:7" x14ac:dyDescent="0.35">
      <c r="A7" s="144"/>
      <c r="B7" s="144"/>
      <c r="C7" s="65" t="s">
        <v>33</v>
      </c>
      <c r="D7" s="62" t="s">
        <v>34</v>
      </c>
      <c r="F7" s="109"/>
      <c r="G7" s="110"/>
    </row>
    <row r="8" spans="1:7" x14ac:dyDescent="0.35">
      <c r="A8" s="144"/>
      <c r="B8" s="144"/>
      <c r="C8" s="65" t="s">
        <v>35</v>
      </c>
      <c r="D8" s="62" t="s">
        <v>36</v>
      </c>
      <c r="F8" s="109"/>
      <c r="G8" s="110"/>
    </row>
    <row r="9" spans="1:7" x14ac:dyDescent="0.35">
      <c r="A9" s="144"/>
      <c r="B9" s="143" t="s">
        <v>37</v>
      </c>
      <c r="C9" s="65" t="s">
        <v>120</v>
      </c>
      <c r="D9" s="62" t="s">
        <v>121</v>
      </c>
      <c r="F9" s="109"/>
      <c r="G9" s="110"/>
    </row>
    <row r="10" spans="1:7" x14ac:dyDescent="0.35">
      <c r="A10" s="144"/>
      <c r="B10" s="147"/>
      <c r="C10" s="65" t="s">
        <v>38</v>
      </c>
      <c r="D10" s="62" t="s">
        <v>39</v>
      </c>
      <c r="F10" s="109"/>
      <c r="G10" s="110"/>
    </row>
    <row r="11" spans="1:7" x14ac:dyDescent="0.35">
      <c r="A11" s="144"/>
      <c r="B11" s="147"/>
      <c r="C11" s="65" t="s">
        <v>40</v>
      </c>
      <c r="D11" s="62" t="s">
        <v>41</v>
      </c>
      <c r="F11" s="109"/>
      <c r="G11" s="110"/>
    </row>
    <row r="12" spans="1:7" x14ac:dyDescent="0.35">
      <c r="A12" s="144"/>
      <c r="B12" s="147"/>
      <c r="C12" s="65" t="s">
        <v>42</v>
      </c>
      <c r="D12" s="62" t="s">
        <v>43</v>
      </c>
      <c r="F12" s="109"/>
      <c r="G12" s="110"/>
    </row>
    <row r="13" spans="1:7" x14ac:dyDescent="0.35">
      <c r="A13" s="144"/>
      <c r="B13" s="147"/>
      <c r="C13" s="65" t="s">
        <v>44</v>
      </c>
      <c r="D13" s="62" t="s">
        <v>45</v>
      </c>
      <c r="F13" s="109"/>
      <c r="G13" s="110"/>
    </row>
    <row r="14" spans="1:7" x14ac:dyDescent="0.35">
      <c r="A14" s="144"/>
      <c r="B14" s="147"/>
      <c r="C14" s="65" t="s">
        <v>46</v>
      </c>
      <c r="D14" s="62" t="s">
        <v>47</v>
      </c>
      <c r="F14" s="111"/>
      <c r="G14" s="110"/>
    </row>
    <row r="15" spans="1:7" x14ac:dyDescent="0.35">
      <c r="A15" s="144"/>
      <c r="B15" s="147"/>
      <c r="C15" s="65" t="s">
        <v>48</v>
      </c>
      <c r="D15" s="62" t="s">
        <v>49</v>
      </c>
      <c r="F15" s="109"/>
      <c r="G15" s="110"/>
    </row>
    <row r="16" spans="1:7" x14ac:dyDescent="0.35">
      <c r="A16" s="144"/>
      <c r="B16" s="147"/>
      <c r="C16" s="65" t="s">
        <v>50</v>
      </c>
      <c r="D16" s="62" t="s">
        <v>51</v>
      </c>
      <c r="F16" s="109"/>
      <c r="G16" s="110"/>
    </row>
    <row r="17" spans="1:7" x14ac:dyDescent="0.35">
      <c r="A17" s="144"/>
      <c r="B17" s="147"/>
      <c r="C17" s="65" t="s">
        <v>52</v>
      </c>
      <c r="D17" s="62" t="s">
        <v>53</v>
      </c>
      <c r="F17" s="109"/>
      <c r="G17" s="110"/>
    </row>
    <row r="18" spans="1:7" x14ac:dyDescent="0.35">
      <c r="A18" s="144"/>
      <c r="B18" s="147"/>
      <c r="C18" s="65" t="s">
        <v>54</v>
      </c>
      <c r="D18" s="62" t="s">
        <v>55</v>
      </c>
      <c r="F18" s="109"/>
      <c r="G18" s="110"/>
    </row>
    <row r="19" spans="1:7" x14ac:dyDescent="0.35">
      <c r="A19" s="144"/>
      <c r="B19" s="147"/>
      <c r="C19" s="65" t="s">
        <v>56</v>
      </c>
      <c r="D19" s="62" t="s">
        <v>57</v>
      </c>
      <c r="F19" s="109"/>
      <c r="G19" s="110"/>
    </row>
    <row r="20" spans="1:7" x14ac:dyDescent="0.35">
      <c r="A20" s="144"/>
      <c r="B20" s="147"/>
      <c r="C20" s="65" t="s">
        <v>58</v>
      </c>
      <c r="D20" s="62" t="s">
        <v>59</v>
      </c>
      <c r="F20" s="109"/>
      <c r="G20" s="110"/>
    </row>
    <row r="21" spans="1:7" x14ac:dyDescent="0.35">
      <c r="A21" s="144"/>
      <c r="B21" s="147"/>
      <c r="C21" s="65" t="s">
        <v>60</v>
      </c>
      <c r="D21" s="62" t="s">
        <v>61</v>
      </c>
      <c r="F21" s="109"/>
      <c r="G21" s="110"/>
    </row>
    <row r="22" spans="1:7" x14ac:dyDescent="0.35">
      <c r="A22" s="145"/>
      <c r="B22" s="148"/>
      <c r="C22" s="65" t="s">
        <v>110</v>
      </c>
      <c r="D22" s="62" t="s">
        <v>62</v>
      </c>
      <c r="F22" s="109"/>
      <c r="G22" s="110"/>
    </row>
    <row r="24" spans="1:7" x14ac:dyDescent="0.35">
      <c r="E24" s="64"/>
    </row>
  </sheetData>
  <mergeCells count="3">
    <mergeCell ref="A4:A22"/>
    <mergeCell ref="B4:B8"/>
    <mergeCell ref="B9:B2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0"/>
  <sheetViews>
    <sheetView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5" x14ac:dyDescent="0.35"/>
  <cols>
    <col min="1" max="1" width="3.54296875" customWidth="1"/>
    <col min="2" max="2" width="9.81640625" customWidth="1"/>
    <col min="3" max="4" width="10.81640625" customWidth="1"/>
    <col min="5" max="6" width="10.7265625" customWidth="1"/>
    <col min="7" max="7" width="11.54296875" customWidth="1"/>
    <col min="9" max="9" width="9.7265625" customWidth="1"/>
    <col min="257" max="257" width="3.54296875" customWidth="1"/>
    <col min="258" max="258" width="9.81640625" customWidth="1"/>
    <col min="259" max="260" width="10.81640625" customWidth="1"/>
    <col min="261" max="262" width="10.7265625" customWidth="1"/>
    <col min="263" max="263" width="11.54296875" customWidth="1"/>
    <col min="265" max="265" width="9.7265625" customWidth="1"/>
    <col min="513" max="513" width="3.54296875" customWidth="1"/>
    <col min="514" max="514" width="9.81640625" customWidth="1"/>
    <col min="515" max="516" width="10.81640625" customWidth="1"/>
    <col min="517" max="518" width="10.7265625" customWidth="1"/>
    <col min="519" max="519" width="11.54296875" customWidth="1"/>
    <col min="521" max="521" width="9.7265625" customWidth="1"/>
    <col min="769" max="769" width="3.54296875" customWidth="1"/>
    <col min="770" max="770" width="9.81640625" customWidth="1"/>
    <col min="771" max="772" width="10.81640625" customWidth="1"/>
    <col min="773" max="774" width="10.7265625" customWidth="1"/>
    <col min="775" max="775" width="11.54296875" customWidth="1"/>
    <col min="777" max="777" width="9.7265625" customWidth="1"/>
    <col min="1025" max="1025" width="3.54296875" customWidth="1"/>
    <col min="1026" max="1026" width="9.81640625" customWidth="1"/>
    <col min="1027" max="1028" width="10.81640625" customWidth="1"/>
    <col min="1029" max="1030" width="10.7265625" customWidth="1"/>
    <col min="1031" max="1031" width="11.54296875" customWidth="1"/>
    <col min="1033" max="1033" width="9.7265625" customWidth="1"/>
    <col min="1281" max="1281" width="3.54296875" customWidth="1"/>
    <col min="1282" max="1282" width="9.81640625" customWidth="1"/>
    <col min="1283" max="1284" width="10.81640625" customWidth="1"/>
    <col min="1285" max="1286" width="10.7265625" customWidth="1"/>
    <col min="1287" max="1287" width="11.54296875" customWidth="1"/>
    <col min="1289" max="1289" width="9.7265625" customWidth="1"/>
    <col min="1537" max="1537" width="3.54296875" customWidth="1"/>
    <col min="1538" max="1538" width="9.81640625" customWidth="1"/>
    <col min="1539" max="1540" width="10.81640625" customWidth="1"/>
    <col min="1541" max="1542" width="10.7265625" customWidth="1"/>
    <col min="1543" max="1543" width="11.54296875" customWidth="1"/>
    <col min="1545" max="1545" width="9.7265625" customWidth="1"/>
    <col min="1793" max="1793" width="3.54296875" customWidth="1"/>
    <col min="1794" max="1794" width="9.81640625" customWidth="1"/>
    <col min="1795" max="1796" width="10.81640625" customWidth="1"/>
    <col min="1797" max="1798" width="10.7265625" customWidth="1"/>
    <col min="1799" max="1799" width="11.54296875" customWidth="1"/>
    <col min="1801" max="1801" width="9.7265625" customWidth="1"/>
    <col min="2049" max="2049" width="3.54296875" customWidth="1"/>
    <col min="2050" max="2050" width="9.81640625" customWidth="1"/>
    <col min="2051" max="2052" width="10.81640625" customWidth="1"/>
    <col min="2053" max="2054" width="10.7265625" customWidth="1"/>
    <col min="2055" max="2055" width="11.54296875" customWidth="1"/>
    <col min="2057" max="2057" width="9.7265625" customWidth="1"/>
    <col min="2305" max="2305" width="3.54296875" customWidth="1"/>
    <col min="2306" max="2306" width="9.81640625" customWidth="1"/>
    <col min="2307" max="2308" width="10.81640625" customWidth="1"/>
    <col min="2309" max="2310" width="10.7265625" customWidth="1"/>
    <col min="2311" max="2311" width="11.54296875" customWidth="1"/>
    <col min="2313" max="2313" width="9.7265625" customWidth="1"/>
    <col min="2561" max="2561" width="3.54296875" customWidth="1"/>
    <col min="2562" max="2562" width="9.81640625" customWidth="1"/>
    <col min="2563" max="2564" width="10.81640625" customWidth="1"/>
    <col min="2565" max="2566" width="10.7265625" customWidth="1"/>
    <col min="2567" max="2567" width="11.54296875" customWidth="1"/>
    <col min="2569" max="2569" width="9.7265625" customWidth="1"/>
    <col min="2817" max="2817" width="3.54296875" customWidth="1"/>
    <col min="2818" max="2818" width="9.81640625" customWidth="1"/>
    <col min="2819" max="2820" width="10.81640625" customWidth="1"/>
    <col min="2821" max="2822" width="10.7265625" customWidth="1"/>
    <col min="2823" max="2823" width="11.54296875" customWidth="1"/>
    <col min="2825" max="2825" width="9.7265625" customWidth="1"/>
    <col min="3073" max="3073" width="3.54296875" customWidth="1"/>
    <col min="3074" max="3074" width="9.81640625" customWidth="1"/>
    <col min="3075" max="3076" width="10.81640625" customWidth="1"/>
    <col min="3077" max="3078" width="10.7265625" customWidth="1"/>
    <col min="3079" max="3079" width="11.54296875" customWidth="1"/>
    <col min="3081" max="3081" width="9.7265625" customWidth="1"/>
    <col min="3329" max="3329" width="3.54296875" customWidth="1"/>
    <col min="3330" max="3330" width="9.81640625" customWidth="1"/>
    <col min="3331" max="3332" width="10.81640625" customWidth="1"/>
    <col min="3333" max="3334" width="10.7265625" customWidth="1"/>
    <col min="3335" max="3335" width="11.54296875" customWidth="1"/>
    <col min="3337" max="3337" width="9.7265625" customWidth="1"/>
    <col min="3585" max="3585" width="3.54296875" customWidth="1"/>
    <col min="3586" max="3586" width="9.81640625" customWidth="1"/>
    <col min="3587" max="3588" width="10.81640625" customWidth="1"/>
    <col min="3589" max="3590" width="10.7265625" customWidth="1"/>
    <col min="3591" max="3591" width="11.54296875" customWidth="1"/>
    <col min="3593" max="3593" width="9.7265625" customWidth="1"/>
    <col min="3841" max="3841" width="3.54296875" customWidth="1"/>
    <col min="3842" max="3842" width="9.81640625" customWidth="1"/>
    <col min="3843" max="3844" width="10.81640625" customWidth="1"/>
    <col min="3845" max="3846" width="10.7265625" customWidth="1"/>
    <col min="3847" max="3847" width="11.54296875" customWidth="1"/>
    <col min="3849" max="3849" width="9.7265625" customWidth="1"/>
    <col min="4097" max="4097" width="3.54296875" customWidth="1"/>
    <col min="4098" max="4098" width="9.81640625" customWidth="1"/>
    <col min="4099" max="4100" width="10.81640625" customWidth="1"/>
    <col min="4101" max="4102" width="10.7265625" customWidth="1"/>
    <col min="4103" max="4103" width="11.54296875" customWidth="1"/>
    <col min="4105" max="4105" width="9.7265625" customWidth="1"/>
    <col min="4353" max="4353" width="3.54296875" customWidth="1"/>
    <col min="4354" max="4354" width="9.81640625" customWidth="1"/>
    <col min="4355" max="4356" width="10.81640625" customWidth="1"/>
    <col min="4357" max="4358" width="10.7265625" customWidth="1"/>
    <col min="4359" max="4359" width="11.54296875" customWidth="1"/>
    <col min="4361" max="4361" width="9.7265625" customWidth="1"/>
    <col min="4609" max="4609" width="3.54296875" customWidth="1"/>
    <col min="4610" max="4610" width="9.81640625" customWidth="1"/>
    <col min="4611" max="4612" width="10.81640625" customWidth="1"/>
    <col min="4613" max="4614" width="10.7265625" customWidth="1"/>
    <col min="4615" max="4615" width="11.54296875" customWidth="1"/>
    <col min="4617" max="4617" width="9.7265625" customWidth="1"/>
    <col min="4865" max="4865" width="3.54296875" customWidth="1"/>
    <col min="4866" max="4866" width="9.81640625" customWidth="1"/>
    <col min="4867" max="4868" width="10.81640625" customWidth="1"/>
    <col min="4869" max="4870" width="10.7265625" customWidth="1"/>
    <col min="4871" max="4871" width="11.54296875" customWidth="1"/>
    <col min="4873" max="4873" width="9.7265625" customWidth="1"/>
    <col min="5121" max="5121" width="3.54296875" customWidth="1"/>
    <col min="5122" max="5122" width="9.81640625" customWidth="1"/>
    <col min="5123" max="5124" width="10.81640625" customWidth="1"/>
    <col min="5125" max="5126" width="10.7265625" customWidth="1"/>
    <col min="5127" max="5127" width="11.54296875" customWidth="1"/>
    <col min="5129" max="5129" width="9.7265625" customWidth="1"/>
    <col min="5377" max="5377" width="3.54296875" customWidth="1"/>
    <col min="5378" max="5378" width="9.81640625" customWidth="1"/>
    <col min="5379" max="5380" width="10.81640625" customWidth="1"/>
    <col min="5381" max="5382" width="10.7265625" customWidth="1"/>
    <col min="5383" max="5383" width="11.54296875" customWidth="1"/>
    <col min="5385" max="5385" width="9.7265625" customWidth="1"/>
    <col min="5633" max="5633" width="3.54296875" customWidth="1"/>
    <col min="5634" max="5634" width="9.81640625" customWidth="1"/>
    <col min="5635" max="5636" width="10.81640625" customWidth="1"/>
    <col min="5637" max="5638" width="10.7265625" customWidth="1"/>
    <col min="5639" max="5639" width="11.54296875" customWidth="1"/>
    <col min="5641" max="5641" width="9.7265625" customWidth="1"/>
    <col min="5889" max="5889" width="3.54296875" customWidth="1"/>
    <col min="5890" max="5890" width="9.81640625" customWidth="1"/>
    <col min="5891" max="5892" width="10.81640625" customWidth="1"/>
    <col min="5893" max="5894" width="10.7265625" customWidth="1"/>
    <col min="5895" max="5895" width="11.54296875" customWidth="1"/>
    <col min="5897" max="5897" width="9.7265625" customWidth="1"/>
    <col min="6145" max="6145" width="3.54296875" customWidth="1"/>
    <col min="6146" max="6146" width="9.81640625" customWidth="1"/>
    <col min="6147" max="6148" width="10.81640625" customWidth="1"/>
    <col min="6149" max="6150" width="10.7265625" customWidth="1"/>
    <col min="6151" max="6151" width="11.54296875" customWidth="1"/>
    <col min="6153" max="6153" width="9.7265625" customWidth="1"/>
    <col min="6401" max="6401" width="3.54296875" customWidth="1"/>
    <col min="6402" max="6402" width="9.81640625" customWidth="1"/>
    <col min="6403" max="6404" width="10.81640625" customWidth="1"/>
    <col min="6405" max="6406" width="10.7265625" customWidth="1"/>
    <col min="6407" max="6407" width="11.54296875" customWidth="1"/>
    <col min="6409" max="6409" width="9.7265625" customWidth="1"/>
    <col min="6657" max="6657" width="3.54296875" customWidth="1"/>
    <col min="6658" max="6658" width="9.81640625" customWidth="1"/>
    <col min="6659" max="6660" width="10.81640625" customWidth="1"/>
    <col min="6661" max="6662" width="10.7265625" customWidth="1"/>
    <col min="6663" max="6663" width="11.54296875" customWidth="1"/>
    <col min="6665" max="6665" width="9.7265625" customWidth="1"/>
    <col min="6913" max="6913" width="3.54296875" customWidth="1"/>
    <col min="6914" max="6914" width="9.81640625" customWidth="1"/>
    <col min="6915" max="6916" width="10.81640625" customWidth="1"/>
    <col min="6917" max="6918" width="10.7265625" customWidth="1"/>
    <col min="6919" max="6919" width="11.54296875" customWidth="1"/>
    <col min="6921" max="6921" width="9.7265625" customWidth="1"/>
    <col min="7169" max="7169" width="3.54296875" customWidth="1"/>
    <col min="7170" max="7170" width="9.81640625" customWidth="1"/>
    <col min="7171" max="7172" width="10.81640625" customWidth="1"/>
    <col min="7173" max="7174" width="10.7265625" customWidth="1"/>
    <col min="7175" max="7175" width="11.54296875" customWidth="1"/>
    <col min="7177" max="7177" width="9.7265625" customWidth="1"/>
    <col min="7425" max="7425" width="3.54296875" customWidth="1"/>
    <col min="7426" max="7426" width="9.81640625" customWidth="1"/>
    <col min="7427" max="7428" width="10.81640625" customWidth="1"/>
    <col min="7429" max="7430" width="10.7265625" customWidth="1"/>
    <col min="7431" max="7431" width="11.54296875" customWidth="1"/>
    <col min="7433" max="7433" width="9.7265625" customWidth="1"/>
    <col min="7681" max="7681" width="3.54296875" customWidth="1"/>
    <col min="7682" max="7682" width="9.81640625" customWidth="1"/>
    <col min="7683" max="7684" width="10.81640625" customWidth="1"/>
    <col min="7685" max="7686" width="10.7265625" customWidth="1"/>
    <col min="7687" max="7687" width="11.54296875" customWidth="1"/>
    <col min="7689" max="7689" width="9.7265625" customWidth="1"/>
    <col min="7937" max="7937" width="3.54296875" customWidth="1"/>
    <col min="7938" max="7938" width="9.81640625" customWidth="1"/>
    <col min="7939" max="7940" width="10.81640625" customWidth="1"/>
    <col min="7941" max="7942" width="10.7265625" customWidth="1"/>
    <col min="7943" max="7943" width="11.54296875" customWidth="1"/>
    <col min="7945" max="7945" width="9.7265625" customWidth="1"/>
    <col min="8193" max="8193" width="3.54296875" customWidth="1"/>
    <col min="8194" max="8194" width="9.81640625" customWidth="1"/>
    <col min="8195" max="8196" width="10.81640625" customWidth="1"/>
    <col min="8197" max="8198" width="10.7265625" customWidth="1"/>
    <col min="8199" max="8199" width="11.54296875" customWidth="1"/>
    <col min="8201" max="8201" width="9.7265625" customWidth="1"/>
    <col min="8449" max="8449" width="3.54296875" customWidth="1"/>
    <col min="8450" max="8450" width="9.81640625" customWidth="1"/>
    <col min="8451" max="8452" width="10.81640625" customWidth="1"/>
    <col min="8453" max="8454" width="10.7265625" customWidth="1"/>
    <col min="8455" max="8455" width="11.54296875" customWidth="1"/>
    <col min="8457" max="8457" width="9.7265625" customWidth="1"/>
    <col min="8705" max="8705" width="3.54296875" customWidth="1"/>
    <col min="8706" max="8706" width="9.81640625" customWidth="1"/>
    <col min="8707" max="8708" width="10.81640625" customWidth="1"/>
    <col min="8709" max="8710" width="10.7265625" customWidth="1"/>
    <col min="8711" max="8711" width="11.54296875" customWidth="1"/>
    <col min="8713" max="8713" width="9.7265625" customWidth="1"/>
    <col min="8961" max="8961" width="3.54296875" customWidth="1"/>
    <col min="8962" max="8962" width="9.81640625" customWidth="1"/>
    <col min="8963" max="8964" width="10.81640625" customWidth="1"/>
    <col min="8965" max="8966" width="10.7265625" customWidth="1"/>
    <col min="8967" max="8967" width="11.54296875" customWidth="1"/>
    <col min="8969" max="8969" width="9.7265625" customWidth="1"/>
    <col min="9217" max="9217" width="3.54296875" customWidth="1"/>
    <col min="9218" max="9218" width="9.81640625" customWidth="1"/>
    <col min="9219" max="9220" width="10.81640625" customWidth="1"/>
    <col min="9221" max="9222" width="10.7265625" customWidth="1"/>
    <col min="9223" max="9223" width="11.54296875" customWidth="1"/>
    <col min="9225" max="9225" width="9.7265625" customWidth="1"/>
    <col min="9473" max="9473" width="3.54296875" customWidth="1"/>
    <col min="9474" max="9474" width="9.81640625" customWidth="1"/>
    <col min="9475" max="9476" width="10.81640625" customWidth="1"/>
    <col min="9477" max="9478" width="10.7265625" customWidth="1"/>
    <col min="9479" max="9479" width="11.54296875" customWidth="1"/>
    <col min="9481" max="9481" width="9.7265625" customWidth="1"/>
    <col min="9729" max="9729" width="3.54296875" customWidth="1"/>
    <col min="9730" max="9730" width="9.81640625" customWidth="1"/>
    <col min="9731" max="9732" width="10.81640625" customWidth="1"/>
    <col min="9733" max="9734" width="10.7265625" customWidth="1"/>
    <col min="9735" max="9735" width="11.54296875" customWidth="1"/>
    <col min="9737" max="9737" width="9.7265625" customWidth="1"/>
    <col min="9985" max="9985" width="3.54296875" customWidth="1"/>
    <col min="9986" max="9986" width="9.81640625" customWidth="1"/>
    <col min="9987" max="9988" width="10.81640625" customWidth="1"/>
    <col min="9989" max="9990" width="10.7265625" customWidth="1"/>
    <col min="9991" max="9991" width="11.54296875" customWidth="1"/>
    <col min="9993" max="9993" width="9.7265625" customWidth="1"/>
    <col min="10241" max="10241" width="3.54296875" customWidth="1"/>
    <col min="10242" max="10242" width="9.81640625" customWidth="1"/>
    <col min="10243" max="10244" width="10.81640625" customWidth="1"/>
    <col min="10245" max="10246" width="10.7265625" customWidth="1"/>
    <col min="10247" max="10247" width="11.54296875" customWidth="1"/>
    <col min="10249" max="10249" width="9.7265625" customWidth="1"/>
    <col min="10497" max="10497" width="3.54296875" customWidth="1"/>
    <col min="10498" max="10498" width="9.81640625" customWidth="1"/>
    <col min="10499" max="10500" width="10.81640625" customWidth="1"/>
    <col min="10501" max="10502" width="10.7265625" customWidth="1"/>
    <col min="10503" max="10503" width="11.54296875" customWidth="1"/>
    <col min="10505" max="10505" width="9.7265625" customWidth="1"/>
    <col min="10753" max="10753" width="3.54296875" customWidth="1"/>
    <col min="10754" max="10754" width="9.81640625" customWidth="1"/>
    <col min="10755" max="10756" width="10.81640625" customWidth="1"/>
    <col min="10757" max="10758" width="10.7265625" customWidth="1"/>
    <col min="10759" max="10759" width="11.54296875" customWidth="1"/>
    <col min="10761" max="10761" width="9.7265625" customWidth="1"/>
    <col min="11009" max="11009" width="3.54296875" customWidth="1"/>
    <col min="11010" max="11010" width="9.81640625" customWidth="1"/>
    <col min="11011" max="11012" width="10.81640625" customWidth="1"/>
    <col min="11013" max="11014" width="10.7265625" customWidth="1"/>
    <col min="11015" max="11015" width="11.54296875" customWidth="1"/>
    <col min="11017" max="11017" width="9.7265625" customWidth="1"/>
    <col min="11265" max="11265" width="3.54296875" customWidth="1"/>
    <col min="11266" max="11266" width="9.81640625" customWidth="1"/>
    <col min="11267" max="11268" width="10.81640625" customWidth="1"/>
    <col min="11269" max="11270" width="10.7265625" customWidth="1"/>
    <col min="11271" max="11271" width="11.54296875" customWidth="1"/>
    <col min="11273" max="11273" width="9.7265625" customWidth="1"/>
    <col min="11521" max="11521" width="3.54296875" customWidth="1"/>
    <col min="11522" max="11522" width="9.81640625" customWidth="1"/>
    <col min="11523" max="11524" width="10.81640625" customWidth="1"/>
    <col min="11525" max="11526" width="10.7265625" customWidth="1"/>
    <col min="11527" max="11527" width="11.54296875" customWidth="1"/>
    <col min="11529" max="11529" width="9.7265625" customWidth="1"/>
    <col min="11777" max="11777" width="3.54296875" customWidth="1"/>
    <col min="11778" max="11778" width="9.81640625" customWidth="1"/>
    <col min="11779" max="11780" width="10.81640625" customWidth="1"/>
    <col min="11781" max="11782" width="10.7265625" customWidth="1"/>
    <col min="11783" max="11783" width="11.54296875" customWidth="1"/>
    <col min="11785" max="11785" width="9.7265625" customWidth="1"/>
    <col min="12033" max="12033" width="3.54296875" customWidth="1"/>
    <col min="12034" max="12034" width="9.81640625" customWidth="1"/>
    <col min="12035" max="12036" width="10.81640625" customWidth="1"/>
    <col min="12037" max="12038" width="10.7265625" customWidth="1"/>
    <col min="12039" max="12039" width="11.54296875" customWidth="1"/>
    <col min="12041" max="12041" width="9.7265625" customWidth="1"/>
    <col min="12289" max="12289" width="3.54296875" customWidth="1"/>
    <col min="12290" max="12290" width="9.81640625" customWidth="1"/>
    <col min="12291" max="12292" width="10.81640625" customWidth="1"/>
    <col min="12293" max="12294" width="10.7265625" customWidth="1"/>
    <col min="12295" max="12295" width="11.54296875" customWidth="1"/>
    <col min="12297" max="12297" width="9.7265625" customWidth="1"/>
    <col min="12545" max="12545" width="3.54296875" customWidth="1"/>
    <col min="12546" max="12546" width="9.81640625" customWidth="1"/>
    <col min="12547" max="12548" width="10.81640625" customWidth="1"/>
    <col min="12549" max="12550" width="10.7265625" customWidth="1"/>
    <col min="12551" max="12551" width="11.54296875" customWidth="1"/>
    <col min="12553" max="12553" width="9.7265625" customWidth="1"/>
    <col min="12801" max="12801" width="3.54296875" customWidth="1"/>
    <col min="12802" max="12802" width="9.81640625" customWidth="1"/>
    <col min="12803" max="12804" width="10.81640625" customWidth="1"/>
    <col min="12805" max="12806" width="10.7265625" customWidth="1"/>
    <col min="12807" max="12807" width="11.54296875" customWidth="1"/>
    <col min="12809" max="12809" width="9.7265625" customWidth="1"/>
    <col min="13057" max="13057" width="3.54296875" customWidth="1"/>
    <col min="13058" max="13058" width="9.81640625" customWidth="1"/>
    <col min="13059" max="13060" width="10.81640625" customWidth="1"/>
    <col min="13061" max="13062" width="10.7265625" customWidth="1"/>
    <col min="13063" max="13063" width="11.54296875" customWidth="1"/>
    <col min="13065" max="13065" width="9.7265625" customWidth="1"/>
    <col min="13313" max="13313" width="3.54296875" customWidth="1"/>
    <col min="13314" max="13314" width="9.81640625" customWidth="1"/>
    <col min="13315" max="13316" width="10.81640625" customWidth="1"/>
    <col min="13317" max="13318" width="10.7265625" customWidth="1"/>
    <col min="13319" max="13319" width="11.54296875" customWidth="1"/>
    <col min="13321" max="13321" width="9.7265625" customWidth="1"/>
    <col min="13569" max="13569" width="3.54296875" customWidth="1"/>
    <col min="13570" max="13570" width="9.81640625" customWidth="1"/>
    <col min="13571" max="13572" width="10.81640625" customWidth="1"/>
    <col min="13573" max="13574" width="10.7265625" customWidth="1"/>
    <col min="13575" max="13575" width="11.54296875" customWidth="1"/>
    <col min="13577" max="13577" width="9.7265625" customWidth="1"/>
    <col min="13825" max="13825" width="3.54296875" customWidth="1"/>
    <col min="13826" max="13826" width="9.81640625" customWidth="1"/>
    <col min="13827" max="13828" width="10.81640625" customWidth="1"/>
    <col min="13829" max="13830" width="10.7265625" customWidth="1"/>
    <col min="13831" max="13831" width="11.54296875" customWidth="1"/>
    <col min="13833" max="13833" width="9.7265625" customWidth="1"/>
    <col min="14081" max="14081" width="3.54296875" customWidth="1"/>
    <col min="14082" max="14082" width="9.81640625" customWidth="1"/>
    <col min="14083" max="14084" width="10.81640625" customWidth="1"/>
    <col min="14085" max="14086" width="10.7265625" customWidth="1"/>
    <col min="14087" max="14087" width="11.54296875" customWidth="1"/>
    <col min="14089" max="14089" width="9.7265625" customWidth="1"/>
    <col min="14337" max="14337" width="3.54296875" customWidth="1"/>
    <col min="14338" max="14338" width="9.81640625" customWidth="1"/>
    <col min="14339" max="14340" width="10.81640625" customWidth="1"/>
    <col min="14341" max="14342" width="10.7265625" customWidth="1"/>
    <col min="14343" max="14343" width="11.54296875" customWidth="1"/>
    <col min="14345" max="14345" width="9.7265625" customWidth="1"/>
    <col min="14593" max="14593" width="3.54296875" customWidth="1"/>
    <col min="14594" max="14594" width="9.81640625" customWidth="1"/>
    <col min="14595" max="14596" width="10.81640625" customWidth="1"/>
    <col min="14597" max="14598" width="10.7265625" customWidth="1"/>
    <col min="14599" max="14599" width="11.54296875" customWidth="1"/>
    <col min="14601" max="14601" width="9.7265625" customWidth="1"/>
    <col min="14849" max="14849" width="3.54296875" customWidth="1"/>
    <col min="14850" max="14850" width="9.81640625" customWidth="1"/>
    <col min="14851" max="14852" width="10.81640625" customWidth="1"/>
    <col min="14853" max="14854" width="10.7265625" customWidth="1"/>
    <col min="14855" max="14855" width="11.54296875" customWidth="1"/>
    <col min="14857" max="14857" width="9.7265625" customWidth="1"/>
    <col min="15105" max="15105" width="3.54296875" customWidth="1"/>
    <col min="15106" max="15106" width="9.81640625" customWidth="1"/>
    <col min="15107" max="15108" width="10.81640625" customWidth="1"/>
    <col min="15109" max="15110" width="10.7265625" customWidth="1"/>
    <col min="15111" max="15111" width="11.54296875" customWidth="1"/>
    <col min="15113" max="15113" width="9.7265625" customWidth="1"/>
    <col min="15361" max="15361" width="3.54296875" customWidth="1"/>
    <col min="15362" max="15362" width="9.81640625" customWidth="1"/>
    <col min="15363" max="15364" width="10.81640625" customWidth="1"/>
    <col min="15365" max="15366" width="10.7265625" customWidth="1"/>
    <col min="15367" max="15367" width="11.54296875" customWidth="1"/>
    <col min="15369" max="15369" width="9.7265625" customWidth="1"/>
    <col min="15617" max="15617" width="3.54296875" customWidth="1"/>
    <col min="15618" max="15618" width="9.81640625" customWidth="1"/>
    <col min="15619" max="15620" width="10.81640625" customWidth="1"/>
    <col min="15621" max="15622" width="10.7265625" customWidth="1"/>
    <col min="15623" max="15623" width="11.54296875" customWidth="1"/>
    <col min="15625" max="15625" width="9.7265625" customWidth="1"/>
    <col min="15873" max="15873" width="3.54296875" customWidth="1"/>
    <col min="15874" max="15874" width="9.81640625" customWidth="1"/>
    <col min="15875" max="15876" width="10.81640625" customWidth="1"/>
    <col min="15877" max="15878" width="10.7265625" customWidth="1"/>
    <col min="15879" max="15879" width="11.54296875" customWidth="1"/>
    <col min="15881" max="15881" width="9.7265625" customWidth="1"/>
    <col min="16129" max="16129" width="3.54296875" customWidth="1"/>
    <col min="16130" max="16130" width="9.81640625" customWidth="1"/>
    <col min="16131" max="16132" width="10.81640625" customWidth="1"/>
    <col min="16133" max="16134" width="10.7265625" customWidth="1"/>
    <col min="16135" max="16135" width="11.54296875" customWidth="1"/>
    <col min="16137" max="16137" width="9.7265625" customWidth="1"/>
  </cols>
  <sheetData>
    <row r="1" spans="1:23" x14ac:dyDescent="0.35">
      <c r="A1" s="66" t="s">
        <v>63</v>
      </c>
    </row>
    <row r="2" spans="1:23" s="67" customFormat="1" ht="130" x14ac:dyDescent="0.35">
      <c r="B2" s="67" t="s">
        <v>64</v>
      </c>
      <c r="C2" s="67" t="s">
        <v>65</v>
      </c>
      <c r="D2" s="68" t="s">
        <v>66</v>
      </c>
      <c r="E2" s="67" t="s">
        <v>67</v>
      </c>
      <c r="F2" s="67" t="s">
        <v>68</v>
      </c>
      <c r="G2" s="67" t="s">
        <v>69</v>
      </c>
      <c r="H2" s="67" t="s">
        <v>70</v>
      </c>
      <c r="I2" s="67" t="s">
        <v>71</v>
      </c>
      <c r="J2" s="67" t="s">
        <v>72</v>
      </c>
      <c r="K2" s="68" t="s">
        <v>101</v>
      </c>
      <c r="L2" s="68"/>
      <c r="M2" s="68" t="s">
        <v>102</v>
      </c>
      <c r="N2" s="68" t="s">
        <v>103</v>
      </c>
      <c r="O2" s="68" t="s">
        <v>104</v>
      </c>
      <c r="P2" s="68" t="s">
        <v>105</v>
      </c>
      <c r="Q2" s="68" t="s">
        <v>100</v>
      </c>
      <c r="R2" s="68" t="s">
        <v>109</v>
      </c>
      <c r="S2" s="68" t="s">
        <v>20</v>
      </c>
      <c r="T2" s="68" t="s">
        <v>108</v>
      </c>
      <c r="U2" s="68" t="s">
        <v>99</v>
      </c>
      <c r="V2" s="68"/>
      <c r="W2" s="68"/>
    </row>
    <row r="3" spans="1:23" x14ac:dyDescent="0.35">
      <c r="A3">
        <v>1</v>
      </c>
      <c r="B3" t="s">
        <v>27</v>
      </c>
      <c r="C3" s="36" t="s">
        <v>73</v>
      </c>
      <c r="D3">
        <f>SUMIF('2 Kalkitusaineet'!$C$7:$AG$7,$B3,'2 Kalkitusaineet'!$C$12:$AG$12)</f>
        <v>0</v>
      </c>
      <c r="F3">
        <f>SUMIF('2 Kalkitusaineet'!$C$7:$AG$7,$B3,'2 Kalkitusaineet'!$C$25:$AG$25)</f>
        <v>0</v>
      </c>
      <c r="H3">
        <f>SUMIF('2 Kalkitusaineet'!$C$7:$AG$7,$B3,'2 Kalkitusaineet'!$C$1:$AG$1)</f>
        <v>0</v>
      </c>
      <c r="I3" s="69" t="str">
        <f>IF(D3+F3&gt;0,"FI","")</f>
        <v/>
      </c>
      <c r="K3">
        <f>SUMIF('2 Kalkitusaineet'!$C$7:$AG$7,$B3,'2 Kalkitusaineet'!$C$28:$AG$28)</f>
        <v>0</v>
      </c>
      <c r="L3">
        <f>SUMIF('2 Kalkitusaineet'!$C$7:$AG$7,$B3,'2 Kalkitusaineet'!$C$29:$AG$29)</f>
        <v>0</v>
      </c>
      <c r="M3">
        <f>SUMIF('2 Kalkitusaineet'!$C$7:$AG$7,$B3,'2 Kalkitusaineet'!$C$30:$AG$30)</f>
        <v>0</v>
      </c>
      <c r="N3">
        <f>SUMIF('2 Kalkitusaineet'!$C$7:$AG$7,$B3,'2 Kalkitusaineet'!$C$31:$AG$31)</f>
        <v>0</v>
      </c>
      <c r="O3">
        <f>SUMIF('2 Kalkitusaineet'!$C$7:$AG$7,$B3,'2 Kalkitusaineet'!$C$32:$AG$32)</f>
        <v>0</v>
      </c>
      <c r="P3">
        <f>SUMIF('2 Kalkitusaineet'!$C$7:$AG$7,$B3,'2 Kalkitusaineet'!$C$33:$AG$33)</f>
        <v>0</v>
      </c>
      <c r="Q3">
        <f>SUMIF('2 Kalkitusaineet'!$C$7:$AG$7,$B3,'2 Kalkitusaineet'!$C$34:$AG$34)</f>
        <v>0</v>
      </c>
      <c r="R3">
        <f>SUMIF('2 Kalkitusaineet'!$C$7:$AG$7,$B3,'2 Kalkitusaineet'!$C$35:$AG$35)</f>
        <v>0</v>
      </c>
      <c r="S3">
        <f>SUMIF('2 Kalkitusaineet'!$C$7:$AG$7,$B3,'2 Kalkitusaineet'!$C$36:$AG$36)</f>
        <v>0</v>
      </c>
      <c r="T3">
        <f>SUMIF('2 Kalkitusaineet'!$C$7:$AG$7,$B3,'2 Kalkitusaineet'!$C$37:$AG$37)</f>
        <v>0</v>
      </c>
      <c r="U3">
        <f>SUMIF('2 Kalkitusaineet'!$C$7:$AG$7,$B3,'2 Kalkitusaineet'!$C$38:$AG$38)</f>
        <v>0</v>
      </c>
    </row>
    <row r="4" spans="1:23" x14ac:dyDescent="0.35">
      <c r="A4">
        <v>1</v>
      </c>
      <c r="B4" t="s">
        <v>29</v>
      </c>
      <c r="C4" s="36" t="s">
        <v>74</v>
      </c>
      <c r="D4">
        <f>SUMIF('2 Kalkitusaineet'!$C$7:$AG$7,$B4,'2 Kalkitusaineet'!$C$12:$AG$12)</f>
        <v>0</v>
      </c>
      <c r="F4">
        <f>SUMIF('2 Kalkitusaineet'!$C$7:$AG$7,$B4,'2 Kalkitusaineet'!$C$25:$AG$25)</f>
        <v>0</v>
      </c>
      <c r="H4">
        <f>SUMIF('2 Kalkitusaineet'!$C$7:$AG$7,$B4,'2 Kalkitusaineet'!$C$1:$AG$1)</f>
        <v>0</v>
      </c>
      <c r="I4" s="69" t="str">
        <f t="shared" ref="I4:I20" si="0">IF(D4+F4&gt;0,"FI","")</f>
        <v/>
      </c>
      <c r="K4">
        <f>SUMIF('2 Kalkitusaineet'!$C$7:$AG$7,$B4,'2 Kalkitusaineet'!$C$28:$AG$28)</f>
        <v>0</v>
      </c>
      <c r="L4">
        <f>SUMIF('2 Kalkitusaineet'!$C$7:$AG$7,$B4,'2 Kalkitusaineet'!$C$29:$AG$29)</f>
        <v>0</v>
      </c>
      <c r="M4">
        <f>SUMIF('2 Kalkitusaineet'!$C$7:$AG$7,$B4,'2 Kalkitusaineet'!$C$30:$AG$30)</f>
        <v>0</v>
      </c>
      <c r="N4">
        <f>SUMIF('2 Kalkitusaineet'!$C$7:$AG$7,$B4,'2 Kalkitusaineet'!$C$31:$AG$31)</f>
        <v>0</v>
      </c>
      <c r="O4">
        <f>SUMIF('2 Kalkitusaineet'!$C$7:$AG$7,$B4,'2 Kalkitusaineet'!$C$32:$AG$32)</f>
        <v>0</v>
      </c>
      <c r="P4">
        <f>SUMIF('2 Kalkitusaineet'!$C$7:$AG$7,$B4,'2 Kalkitusaineet'!$C$33:$AG$33)</f>
        <v>0</v>
      </c>
      <c r="Q4">
        <f>SUMIF('2 Kalkitusaineet'!$C$7:$AG$7,$B4,'2 Kalkitusaineet'!$C$34:$AG$34)</f>
        <v>0</v>
      </c>
      <c r="R4">
        <f>SUMIF('2 Kalkitusaineet'!$C$7:$AG$7,$B4,'2 Kalkitusaineet'!$C$35:$AG$35)</f>
        <v>0</v>
      </c>
      <c r="S4">
        <f>SUMIF('2 Kalkitusaineet'!$C$7:$AG$7,$B4,'2 Kalkitusaineet'!$C$36:$AG$36)</f>
        <v>0</v>
      </c>
      <c r="T4">
        <f>SUMIF('2 Kalkitusaineet'!$C$7:$AG$7,$B4,'2 Kalkitusaineet'!$C$37:$AG$37)</f>
        <v>0</v>
      </c>
      <c r="U4">
        <f>SUMIF('2 Kalkitusaineet'!$C$7:$AG$7,$B4,'2 Kalkitusaineet'!$C$38:$AG$38)</f>
        <v>0</v>
      </c>
    </row>
    <row r="5" spans="1:23" x14ac:dyDescent="0.35">
      <c r="A5">
        <v>1</v>
      </c>
      <c r="B5" t="s">
        <v>31</v>
      </c>
      <c r="C5" s="36" t="s">
        <v>75</v>
      </c>
      <c r="D5">
        <f>SUMIF('2 Kalkitusaineet'!$C$7:$AG$7,$B5,'2 Kalkitusaineet'!$C$12:$AG$12)</f>
        <v>0</v>
      </c>
      <c r="F5">
        <f>SUMIF('2 Kalkitusaineet'!$C$7:$AG$7,$B5,'2 Kalkitusaineet'!$C$25:$AG$25)</f>
        <v>0</v>
      </c>
      <c r="H5">
        <f>SUMIF('2 Kalkitusaineet'!$C$7:$AG$7,$B5,'2 Kalkitusaineet'!$C$1:$AG$1)</f>
        <v>0</v>
      </c>
      <c r="I5" s="69" t="str">
        <f t="shared" si="0"/>
        <v/>
      </c>
      <c r="K5">
        <f>SUMIF('2 Kalkitusaineet'!$C$7:$AG$7,$B5,'2 Kalkitusaineet'!$C$28:$AG$28)</f>
        <v>0</v>
      </c>
      <c r="L5">
        <f>SUMIF('2 Kalkitusaineet'!$C$7:$AG$7,$B5,'2 Kalkitusaineet'!$C$29:$AG$29)</f>
        <v>0</v>
      </c>
      <c r="M5">
        <f>SUMIF('2 Kalkitusaineet'!$C$7:$AG$7,$B5,'2 Kalkitusaineet'!$C$30:$AG$30)</f>
        <v>0</v>
      </c>
      <c r="N5">
        <f>SUMIF('2 Kalkitusaineet'!$C$7:$AG$7,$B5,'2 Kalkitusaineet'!$C$31:$AG$31)</f>
        <v>0</v>
      </c>
      <c r="O5">
        <f>SUMIF('2 Kalkitusaineet'!$C$7:$AG$7,$B5,'2 Kalkitusaineet'!$C$32:$AG$32)</f>
        <v>0</v>
      </c>
      <c r="P5">
        <f>SUMIF('2 Kalkitusaineet'!$C$7:$AG$7,$B5,'2 Kalkitusaineet'!$C$33:$AG$33)</f>
        <v>0</v>
      </c>
      <c r="Q5">
        <f>SUMIF('2 Kalkitusaineet'!$C$7:$AG$7,$B5,'2 Kalkitusaineet'!$C$34:$AG$34)</f>
        <v>0</v>
      </c>
      <c r="R5">
        <f>SUMIF('2 Kalkitusaineet'!$C$7:$AG$7,$B5,'2 Kalkitusaineet'!$C$35:$AG$35)</f>
        <v>0</v>
      </c>
      <c r="S5">
        <f>SUMIF('2 Kalkitusaineet'!$C$7:$AG$7,$B5,'2 Kalkitusaineet'!$C$36:$AG$36)</f>
        <v>0</v>
      </c>
      <c r="T5">
        <f>SUMIF('2 Kalkitusaineet'!$C$7:$AG$7,$B5,'2 Kalkitusaineet'!$C$37:$AG$37)</f>
        <v>0</v>
      </c>
      <c r="U5">
        <f>SUMIF('2 Kalkitusaineet'!$C$7:$AG$7,$B5,'2 Kalkitusaineet'!$C$38:$AG$38)</f>
        <v>0</v>
      </c>
    </row>
    <row r="6" spans="1:23" x14ac:dyDescent="0.35">
      <c r="A6">
        <v>1</v>
      </c>
      <c r="B6" t="s">
        <v>33</v>
      </c>
      <c r="C6" s="36" t="s">
        <v>76</v>
      </c>
      <c r="D6">
        <f>SUMIF('2 Kalkitusaineet'!$C$7:$AG$7,$B6,'2 Kalkitusaineet'!$C$12:$AG$12)</f>
        <v>0</v>
      </c>
      <c r="F6">
        <f>SUMIF('2 Kalkitusaineet'!$C$7:$AG$7,$B6,'2 Kalkitusaineet'!$C$25:$AG$25)</f>
        <v>0</v>
      </c>
      <c r="H6">
        <f>SUMIF('2 Kalkitusaineet'!$C$7:$AG$7,$B6,'2 Kalkitusaineet'!$C$1:$AG$1)</f>
        <v>0</v>
      </c>
      <c r="I6" s="69" t="str">
        <f t="shared" si="0"/>
        <v/>
      </c>
      <c r="K6">
        <f>SUMIF('2 Kalkitusaineet'!$C$7:$AG$7,$B6,'2 Kalkitusaineet'!$C$28:$AG$28)</f>
        <v>0</v>
      </c>
      <c r="L6">
        <f>SUMIF('2 Kalkitusaineet'!$C$7:$AG$7,$B6,'2 Kalkitusaineet'!$C$29:$AG$29)</f>
        <v>0</v>
      </c>
      <c r="M6">
        <f>SUMIF('2 Kalkitusaineet'!$C$7:$AG$7,$B6,'2 Kalkitusaineet'!$C$30:$AG$30)</f>
        <v>0</v>
      </c>
      <c r="N6">
        <f>SUMIF('2 Kalkitusaineet'!$C$7:$AG$7,$B6,'2 Kalkitusaineet'!$C$31:$AG$31)</f>
        <v>0</v>
      </c>
      <c r="O6">
        <f>SUMIF('2 Kalkitusaineet'!$C$7:$AG$7,$B6,'2 Kalkitusaineet'!$C$32:$AG$32)</f>
        <v>0</v>
      </c>
      <c r="P6">
        <f>SUMIF('2 Kalkitusaineet'!$C$7:$AG$7,$B6,'2 Kalkitusaineet'!$C$33:$AG$33)</f>
        <v>0</v>
      </c>
      <c r="Q6">
        <f>SUMIF('2 Kalkitusaineet'!$C$7:$AG$7,$B6,'2 Kalkitusaineet'!$C$34:$AG$34)</f>
        <v>0</v>
      </c>
      <c r="R6">
        <f>SUMIF('2 Kalkitusaineet'!$C$7:$AG$7,$B6,'2 Kalkitusaineet'!$C$35:$AG$35)</f>
        <v>0</v>
      </c>
      <c r="S6">
        <f>SUMIF('2 Kalkitusaineet'!$C$7:$AG$7,$B6,'2 Kalkitusaineet'!$C$36:$AG$36)</f>
        <v>0</v>
      </c>
      <c r="T6">
        <f>SUMIF('2 Kalkitusaineet'!$C$7:$AG$7,$B6,'2 Kalkitusaineet'!$C$37:$AG$37)</f>
        <v>0</v>
      </c>
      <c r="U6">
        <f>SUMIF('2 Kalkitusaineet'!$C$7:$AG$7,$B6,'2 Kalkitusaineet'!$C$38:$AG$38)</f>
        <v>0</v>
      </c>
    </row>
    <row r="7" spans="1:23" x14ac:dyDescent="0.35">
      <c r="A7">
        <v>1</v>
      </c>
      <c r="B7" t="s">
        <v>35</v>
      </c>
      <c r="C7" s="36" t="s">
        <v>77</v>
      </c>
      <c r="D7">
        <f>SUMIF('2 Kalkitusaineet'!$C$7:$AG$7,$B7,'2 Kalkitusaineet'!$C$12:$AG$12)</f>
        <v>0</v>
      </c>
      <c r="F7">
        <f>SUMIF('2 Kalkitusaineet'!$C$7:$AG$7,$B7,'2 Kalkitusaineet'!$C$25:$AG$25)</f>
        <v>0</v>
      </c>
      <c r="H7">
        <f>SUMIF('2 Kalkitusaineet'!$C$7:$AG$7,$B7,'2 Kalkitusaineet'!$C$1:$AG$1)</f>
        <v>0</v>
      </c>
      <c r="I7" s="69" t="str">
        <f t="shared" si="0"/>
        <v/>
      </c>
      <c r="K7">
        <f>SUMIF('2 Kalkitusaineet'!$C$7:$AG$7,$B7,'2 Kalkitusaineet'!$C$28:$AG$28)</f>
        <v>0</v>
      </c>
      <c r="L7">
        <f>SUMIF('2 Kalkitusaineet'!$C$7:$AG$7,$B7,'2 Kalkitusaineet'!$C$29:$AG$29)</f>
        <v>0</v>
      </c>
      <c r="M7">
        <f>SUMIF('2 Kalkitusaineet'!$C$7:$AG$7,$B7,'2 Kalkitusaineet'!$C$30:$AG$30)</f>
        <v>0</v>
      </c>
      <c r="N7">
        <f>SUMIF('2 Kalkitusaineet'!$C$7:$AG$7,$B7,'2 Kalkitusaineet'!$C$31:$AG$31)</f>
        <v>0</v>
      </c>
      <c r="O7">
        <f>SUMIF('2 Kalkitusaineet'!$C$7:$AG$7,$B7,'2 Kalkitusaineet'!$C$32:$AG$32)</f>
        <v>0</v>
      </c>
      <c r="P7">
        <f>SUMIF('2 Kalkitusaineet'!$C$7:$AG$7,$B7,'2 Kalkitusaineet'!$C$33:$AG$33)</f>
        <v>0</v>
      </c>
      <c r="Q7">
        <f>SUMIF('2 Kalkitusaineet'!$C$7:$AG$7,$B7,'2 Kalkitusaineet'!$C$34:$AG$34)</f>
        <v>0</v>
      </c>
      <c r="R7">
        <f>SUMIF('2 Kalkitusaineet'!$C$7:$AG$7,$B7,'2 Kalkitusaineet'!$C$35:$AG$35)</f>
        <v>0</v>
      </c>
      <c r="S7">
        <f>SUMIF('2 Kalkitusaineet'!$C$7:$AG$7,$B7,'2 Kalkitusaineet'!$C$36:$AG$36)</f>
        <v>0</v>
      </c>
      <c r="T7">
        <f>SUMIF('2 Kalkitusaineet'!$C$7:$AG$7,$B7,'2 Kalkitusaineet'!$C$37:$AG$37)</f>
        <v>0</v>
      </c>
      <c r="U7">
        <f>SUMIF('2 Kalkitusaineet'!$C$7:$AG$7,$B7,'2 Kalkitusaineet'!$C$38:$AG$38)</f>
        <v>0</v>
      </c>
    </row>
    <row r="8" spans="1:23" x14ac:dyDescent="0.35">
      <c r="A8">
        <v>1</v>
      </c>
      <c r="B8" t="s">
        <v>38</v>
      </c>
      <c r="C8" s="36" t="s">
        <v>78</v>
      </c>
      <c r="D8">
        <f>SUMIF('2 Kalkitusaineet'!$C$7:$AG$7,$B8,'2 Kalkitusaineet'!$C$12:$AG$12)</f>
        <v>0</v>
      </c>
      <c r="F8">
        <f>SUMIF('2 Kalkitusaineet'!$C$7:$AG$7,$B8,'2 Kalkitusaineet'!$C$25:$AG$25)</f>
        <v>0</v>
      </c>
      <c r="H8">
        <f>SUMIF('2 Kalkitusaineet'!$C$7:$AG$7,$B8,'2 Kalkitusaineet'!$C$1:$AG$1)</f>
        <v>0</v>
      </c>
      <c r="I8" s="69" t="str">
        <f t="shared" si="0"/>
        <v/>
      </c>
      <c r="K8">
        <f>SUMIF('2 Kalkitusaineet'!$C$7:$AG$7,$B8,'2 Kalkitusaineet'!$C$28:$AG$28)</f>
        <v>0</v>
      </c>
      <c r="L8">
        <f>SUMIF('2 Kalkitusaineet'!$C$7:$AG$7,$B8,'2 Kalkitusaineet'!$C$29:$AG$29)</f>
        <v>0</v>
      </c>
      <c r="M8">
        <f>SUMIF('2 Kalkitusaineet'!$C$7:$AG$7,$B8,'2 Kalkitusaineet'!$C$30:$AG$30)</f>
        <v>0</v>
      </c>
      <c r="N8">
        <f>SUMIF('2 Kalkitusaineet'!$C$7:$AG$7,$B8,'2 Kalkitusaineet'!$C$31:$AG$31)</f>
        <v>0</v>
      </c>
      <c r="O8">
        <f>SUMIF('2 Kalkitusaineet'!$C$7:$AG$7,$B8,'2 Kalkitusaineet'!$C$32:$AG$32)</f>
        <v>0</v>
      </c>
      <c r="P8">
        <f>SUMIF('2 Kalkitusaineet'!$C$7:$AG$7,$B8,'2 Kalkitusaineet'!$C$33:$AG$33)</f>
        <v>0</v>
      </c>
      <c r="Q8">
        <f>SUMIF('2 Kalkitusaineet'!$C$7:$AG$7,$B8,'2 Kalkitusaineet'!$C$34:$AG$34)</f>
        <v>0</v>
      </c>
      <c r="R8">
        <f>SUMIF('2 Kalkitusaineet'!$C$7:$AG$7,$B8,'2 Kalkitusaineet'!$C$35:$AG$35)</f>
        <v>0</v>
      </c>
      <c r="S8">
        <f>SUMIF('2 Kalkitusaineet'!$C$7:$AG$7,$B8,'2 Kalkitusaineet'!$C$36:$AG$36)</f>
        <v>0</v>
      </c>
      <c r="T8">
        <f>SUMIF('2 Kalkitusaineet'!$C$7:$AG$7,$B8,'2 Kalkitusaineet'!$C$37:$AG$37)</f>
        <v>0</v>
      </c>
      <c r="U8">
        <f>SUMIF('2 Kalkitusaineet'!$C$7:$AG$7,$B8,'2 Kalkitusaineet'!$C$38:$AG$38)</f>
        <v>0</v>
      </c>
    </row>
    <row r="9" spans="1:23" x14ac:dyDescent="0.35">
      <c r="A9">
        <v>1</v>
      </c>
      <c r="B9" t="s">
        <v>40</v>
      </c>
      <c r="C9" s="36" t="s">
        <v>79</v>
      </c>
      <c r="D9">
        <f>SUMIF('2 Kalkitusaineet'!$C$7:$AG$7,$B9,'2 Kalkitusaineet'!$C$12:$AG$12)</f>
        <v>0</v>
      </c>
      <c r="F9">
        <f>SUMIF('2 Kalkitusaineet'!$C$7:$AG$7,$B9,'2 Kalkitusaineet'!$C$25:$AG$25)</f>
        <v>0</v>
      </c>
      <c r="H9">
        <f>SUMIF('2 Kalkitusaineet'!$C$7:$AG$7,$B9,'2 Kalkitusaineet'!$C$1:$AG$1)</f>
        <v>0</v>
      </c>
      <c r="I9" s="69" t="str">
        <f t="shared" si="0"/>
        <v/>
      </c>
      <c r="K9">
        <f>SUMIF('2 Kalkitusaineet'!$C$7:$AG$7,$B9,'2 Kalkitusaineet'!$C$28:$AG$28)</f>
        <v>0</v>
      </c>
      <c r="L9">
        <f>SUMIF('2 Kalkitusaineet'!$C$7:$AG$7,$B9,'2 Kalkitusaineet'!$C$29:$AG$29)</f>
        <v>0</v>
      </c>
      <c r="M9">
        <f>SUMIF('2 Kalkitusaineet'!$C$7:$AG$7,$B9,'2 Kalkitusaineet'!$C$30:$AG$30)</f>
        <v>0</v>
      </c>
      <c r="N9">
        <f>SUMIF('2 Kalkitusaineet'!$C$7:$AG$7,$B9,'2 Kalkitusaineet'!$C$31:$AG$31)</f>
        <v>0</v>
      </c>
      <c r="O9">
        <f>SUMIF('2 Kalkitusaineet'!$C$7:$AG$7,$B9,'2 Kalkitusaineet'!$C$32:$AG$32)</f>
        <v>0</v>
      </c>
      <c r="P9">
        <f>SUMIF('2 Kalkitusaineet'!$C$7:$AG$7,$B9,'2 Kalkitusaineet'!$C$33:$AG$33)</f>
        <v>0</v>
      </c>
      <c r="Q9">
        <f>SUMIF('2 Kalkitusaineet'!$C$7:$AG$7,$B9,'2 Kalkitusaineet'!$C$34:$AG$34)</f>
        <v>0</v>
      </c>
      <c r="R9">
        <f>SUMIF('2 Kalkitusaineet'!$C$7:$AG$7,$B9,'2 Kalkitusaineet'!$C$35:$AG$35)</f>
        <v>0</v>
      </c>
      <c r="S9">
        <f>SUMIF('2 Kalkitusaineet'!$C$7:$AG$7,$B9,'2 Kalkitusaineet'!$C$36:$AG$36)</f>
        <v>0</v>
      </c>
      <c r="T9">
        <f>SUMIF('2 Kalkitusaineet'!$C$7:$AG$7,$B9,'2 Kalkitusaineet'!$C$37:$AG$37)</f>
        <v>0</v>
      </c>
      <c r="U9">
        <f>SUMIF('2 Kalkitusaineet'!$C$7:$AG$7,$B9,'2 Kalkitusaineet'!$C$38:$AG$38)</f>
        <v>0</v>
      </c>
    </row>
    <row r="10" spans="1:23" x14ac:dyDescent="0.35">
      <c r="A10">
        <v>1</v>
      </c>
      <c r="B10" t="s">
        <v>42</v>
      </c>
      <c r="C10" s="36" t="s">
        <v>80</v>
      </c>
      <c r="D10">
        <f>SUMIF('2 Kalkitusaineet'!$C$7:$AG$7,$B10,'2 Kalkitusaineet'!$C$12:$AG$12)</f>
        <v>0</v>
      </c>
      <c r="F10">
        <f>SUMIF('2 Kalkitusaineet'!$C$7:$AG$7,$B10,'2 Kalkitusaineet'!$C$25:$AG$25)</f>
        <v>0</v>
      </c>
      <c r="H10">
        <f>SUMIF('2 Kalkitusaineet'!$C$7:$AG$7,$B10,'2 Kalkitusaineet'!$C$1:$AG$1)</f>
        <v>0</v>
      </c>
      <c r="I10" s="69" t="str">
        <f t="shared" si="0"/>
        <v/>
      </c>
      <c r="K10">
        <f>SUMIF('2 Kalkitusaineet'!$C$7:$AG$7,$B10,'2 Kalkitusaineet'!$C$28:$AG$28)</f>
        <v>0</v>
      </c>
      <c r="L10">
        <f>SUMIF('2 Kalkitusaineet'!$C$7:$AG$7,$B10,'2 Kalkitusaineet'!$C$29:$AG$29)</f>
        <v>0</v>
      </c>
      <c r="M10">
        <f>SUMIF('2 Kalkitusaineet'!$C$7:$AG$7,$B10,'2 Kalkitusaineet'!$C$30:$AG$30)</f>
        <v>0</v>
      </c>
      <c r="N10">
        <f>SUMIF('2 Kalkitusaineet'!$C$7:$AG$7,$B10,'2 Kalkitusaineet'!$C$31:$AG$31)</f>
        <v>0</v>
      </c>
      <c r="O10">
        <f>SUMIF('2 Kalkitusaineet'!$C$7:$AG$7,$B10,'2 Kalkitusaineet'!$C$32:$AG$32)</f>
        <v>0</v>
      </c>
      <c r="P10">
        <f>SUMIF('2 Kalkitusaineet'!$C$7:$AG$7,$B10,'2 Kalkitusaineet'!$C$33:$AG$33)</f>
        <v>0</v>
      </c>
      <c r="Q10">
        <f>SUMIF('2 Kalkitusaineet'!$C$7:$AG$7,$B10,'2 Kalkitusaineet'!$C$34:$AG$34)</f>
        <v>0</v>
      </c>
      <c r="R10">
        <f>SUMIF('2 Kalkitusaineet'!$C$7:$AG$7,$B10,'2 Kalkitusaineet'!$C$35:$AG$35)</f>
        <v>0</v>
      </c>
      <c r="S10">
        <f>SUMIF('2 Kalkitusaineet'!$C$7:$AG$7,$B10,'2 Kalkitusaineet'!$C$36:$AG$36)</f>
        <v>0</v>
      </c>
      <c r="T10">
        <f>SUMIF('2 Kalkitusaineet'!$C$7:$AG$7,$B10,'2 Kalkitusaineet'!$C$37:$AG$37)</f>
        <v>0</v>
      </c>
      <c r="U10">
        <f>SUMIF('2 Kalkitusaineet'!$C$7:$AG$7,$B10,'2 Kalkitusaineet'!$C$38:$AG$38)</f>
        <v>0</v>
      </c>
    </row>
    <row r="11" spans="1:23" x14ac:dyDescent="0.35">
      <c r="A11">
        <v>1</v>
      </c>
      <c r="B11" t="s">
        <v>44</v>
      </c>
      <c r="C11" s="36" t="s">
        <v>81</v>
      </c>
      <c r="D11">
        <f>SUMIF('2 Kalkitusaineet'!$C$7:$AG$7,$B11,'2 Kalkitusaineet'!$C$12:$AG$12)</f>
        <v>0</v>
      </c>
      <c r="F11">
        <f>SUMIF('2 Kalkitusaineet'!$C$7:$AG$7,$B11,'2 Kalkitusaineet'!$C$25:$AG$25)</f>
        <v>0</v>
      </c>
      <c r="H11">
        <f>SUMIF('2 Kalkitusaineet'!$C$7:$AG$7,$B11,'2 Kalkitusaineet'!$C$1:$AG$1)</f>
        <v>0</v>
      </c>
      <c r="I11" s="69" t="str">
        <f t="shared" si="0"/>
        <v/>
      </c>
      <c r="K11">
        <f>SUMIF('2 Kalkitusaineet'!$C$7:$AG$7,$B11,'2 Kalkitusaineet'!$C$28:$AG$28)</f>
        <v>0</v>
      </c>
      <c r="L11">
        <f>SUMIF('2 Kalkitusaineet'!$C$7:$AG$7,$B11,'2 Kalkitusaineet'!$C$29:$AG$29)</f>
        <v>0</v>
      </c>
      <c r="M11">
        <f>SUMIF('2 Kalkitusaineet'!$C$7:$AG$7,$B11,'2 Kalkitusaineet'!$C$30:$AG$30)</f>
        <v>0</v>
      </c>
      <c r="N11">
        <f>SUMIF('2 Kalkitusaineet'!$C$7:$AG$7,$B11,'2 Kalkitusaineet'!$C$31:$AG$31)</f>
        <v>0</v>
      </c>
      <c r="O11">
        <f>SUMIF('2 Kalkitusaineet'!$C$7:$AG$7,$B11,'2 Kalkitusaineet'!$C$32:$AG$32)</f>
        <v>0</v>
      </c>
      <c r="P11">
        <f>SUMIF('2 Kalkitusaineet'!$C$7:$AG$7,$B11,'2 Kalkitusaineet'!$C$33:$AG$33)</f>
        <v>0</v>
      </c>
      <c r="Q11">
        <f>SUMIF('2 Kalkitusaineet'!$C$7:$AG$7,$B11,'2 Kalkitusaineet'!$C$34:$AG$34)</f>
        <v>0</v>
      </c>
      <c r="R11">
        <f>SUMIF('2 Kalkitusaineet'!$C$7:$AG$7,$B11,'2 Kalkitusaineet'!$C$35:$AG$35)</f>
        <v>0</v>
      </c>
      <c r="S11">
        <f>SUMIF('2 Kalkitusaineet'!$C$7:$AG$7,$B11,'2 Kalkitusaineet'!$C$36:$AG$36)</f>
        <v>0</v>
      </c>
      <c r="T11">
        <f>SUMIF('2 Kalkitusaineet'!$C$7:$AG$7,$B11,'2 Kalkitusaineet'!$C$37:$AG$37)</f>
        <v>0</v>
      </c>
      <c r="U11">
        <f>SUMIF('2 Kalkitusaineet'!$C$7:$AG$7,$B11,'2 Kalkitusaineet'!$C$38:$AG$38)</f>
        <v>0</v>
      </c>
    </row>
    <row r="12" spans="1:23" x14ac:dyDescent="0.35">
      <c r="A12">
        <v>1</v>
      </c>
      <c r="B12" t="s">
        <v>46</v>
      </c>
      <c r="C12" s="36" t="s">
        <v>82</v>
      </c>
      <c r="D12">
        <f>SUMIF('2 Kalkitusaineet'!$C$7:$AG$7,$B12,'2 Kalkitusaineet'!$C$12:$AG$12)</f>
        <v>0</v>
      </c>
      <c r="F12">
        <f>SUMIF('2 Kalkitusaineet'!$C$7:$AG$7,$B12,'2 Kalkitusaineet'!$C$25:$AG$25)</f>
        <v>0</v>
      </c>
      <c r="H12">
        <f>SUMIF('2 Kalkitusaineet'!$C$7:$AG$7,$B12,'2 Kalkitusaineet'!$C$1:$AG$1)</f>
        <v>0</v>
      </c>
      <c r="I12" s="69" t="str">
        <f t="shared" si="0"/>
        <v/>
      </c>
      <c r="K12">
        <f>SUMIF('2 Kalkitusaineet'!$C$7:$AG$7,$B12,'2 Kalkitusaineet'!$C$28:$AG$28)</f>
        <v>0</v>
      </c>
      <c r="L12">
        <f>SUMIF('2 Kalkitusaineet'!$C$7:$AG$7,$B12,'2 Kalkitusaineet'!$C$29:$AG$29)</f>
        <v>0</v>
      </c>
      <c r="M12">
        <f>SUMIF('2 Kalkitusaineet'!$C$7:$AG$7,$B12,'2 Kalkitusaineet'!$C$30:$AG$30)</f>
        <v>0</v>
      </c>
      <c r="N12">
        <f>SUMIF('2 Kalkitusaineet'!$C$7:$AG$7,$B12,'2 Kalkitusaineet'!$C$31:$AG$31)</f>
        <v>0</v>
      </c>
      <c r="O12">
        <f>SUMIF('2 Kalkitusaineet'!$C$7:$AG$7,$B12,'2 Kalkitusaineet'!$C$32:$AG$32)</f>
        <v>0</v>
      </c>
      <c r="P12">
        <f>SUMIF('2 Kalkitusaineet'!$C$7:$AG$7,$B12,'2 Kalkitusaineet'!$C$33:$AG$33)</f>
        <v>0</v>
      </c>
      <c r="Q12">
        <f>SUMIF('2 Kalkitusaineet'!$C$7:$AG$7,$B12,'2 Kalkitusaineet'!$C$34:$AG$34)</f>
        <v>0</v>
      </c>
      <c r="R12">
        <f>SUMIF('2 Kalkitusaineet'!$C$7:$AG$7,$B12,'2 Kalkitusaineet'!$C$35:$AG$35)</f>
        <v>0</v>
      </c>
      <c r="S12">
        <f>SUMIF('2 Kalkitusaineet'!$C$7:$AG$7,$B12,'2 Kalkitusaineet'!$C$36:$AG$36)</f>
        <v>0</v>
      </c>
      <c r="T12">
        <f>SUMIF('2 Kalkitusaineet'!$C$7:$AG$7,$B12,'2 Kalkitusaineet'!$C$37:$AG$37)</f>
        <v>0</v>
      </c>
      <c r="U12">
        <f>SUMIF('2 Kalkitusaineet'!$C$7:$AG$7,$B12,'2 Kalkitusaineet'!$C$38:$AG$38)</f>
        <v>0</v>
      </c>
    </row>
    <row r="13" spans="1:23" x14ac:dyDescent="0.35">
      <c r="A13">
        <v>1</v>
      </c>
      <c r="B13" t="s">
        <v>48</v>
      </c>
      <c r="C13" s="36" t="s">
        <v>83</v>
      </c>
      <c r="D13">
        <f>SUMIF('2 Kalkitusaineet'!$C$7:$AG$7,$B13,'2 Kalkitusaineet'!$C$12:$AG$12)</f>
        <v>0</v>
      </c>
      <c r="F13">
        <f>SUMIF('2 Kalkitusaineet'!$C$7:$AG$7,$B13,'2 Kalkitusaineet'!$C$25:$AG$25)</f>
        <v>0</v>
      </c>
      <c r="H13">
        <f>SUMIF('2 Kalkitusaineet'!$C$7:$AG$7,$B13,'2 Kalkitusaineet'!$C$1:$AG$1)</f>
        <v>0</v>
      </c>
      <c r="I13" s="69" t="str">
        <f t="shared" si="0"/>
        <v/>
      </c>
      <c r="K13">
        <f>SUMIF('2 Kalkitusaineet'!$C$7:$AG$7,$B13,'2 Kalkitusaineet'!$C$28:$AG$28)</f>
        <v>0</v>
      </c>
      <c r="L13">
        <f>SUMIF('2 Kalkitusaineet'!$C$7:$AG$7,$B13,'2 Kalkitusaineet'!$C$29:$AG$29)</f>
        <v>0</v>
      </c>
      <c r="M13">
        <f>SUMIF('2 Kalkitusaineet'!$C$7:$AG$7,$B13,'2 Kalkitusaineet'!$C$30:$AG$30)</f>
        <v>0</v>
      </c>
      <c r="N13">
        <f>SUMIF('2 Kalkitusaineet'!$C$7:$AG$7,$B13,'2 Kalkitusaineet'!$C$31:$AG$31)</f>
        <v>0</v>
      </c>
      <c r="O13">
        <f>SUMIF('2 Kalkitusaineet'!$C$7:$AG$7,$B13,'2 Kalkitusaineet'!$C$32:$AG$32)</f>
        <v>0</v>
      </c>
      <c r="P13">
        <f>SUMIF('2 Kalkitusaineet'!$C$7:$AG$7,$B13,'2 Kalkitusaineet'!$C$33:$AG$33)</f>
        <v>0</v>
      </c>
      <c r="Q13">
        <f>SUMIF('2 Kalkitusaineet'!$C$7:$AG$7,$B13,'2 Kalkitusaineet'!$C$34:$AG$34)</f>
        <v>0</v>
      </c>
      <c r="R13">
        <f>SUMIF('2 Kalkitusaineet'!$C$7:$AG$7,$B13,'2 Kalkitusaineet'!$C$35:$AG$35)</f>
        <v>0</v>
      </c>
      <c r="S13">
        <f>SUMIF('2 Kalkitusaineet'!$C$7:$AG$7,$B13,'2 Kalkitusaineet'!$C$36:$AG$36)</f>
        <v>0</v>
      </c>
      <c r="T13">
        <f>SUMIF('2 Kalkitusaineet'!$C$7:$AG$7,$B13,'2 Kalkitusaineet'!$C$37:$AG$37)</f>
        <v>0</v>
      </c>
      <c r="U13">
        <f>SUMIF('2 Kalkitusaineet'!$C$7:$AG$7,$B13,'2 Kalkitusaineet'!$C$38:$AG$38)</f>
        <v>0</v>
      </c>
    </row>
    <row r="14" spans="1:23" x14ac:dyDescent="0.35">
      <c r="A14">
        <v>1</v>
      </c>
      <c r="B14" t="s">
        <v>50</v>
      </c>
      <c r="C14" s="36" t="s">
        <v>84</v>
      </c>
      <c r="D14">
        <f>SUMIF('2 Kalkitusaineet'!$C$7:$AG$7,$B14,'2 Kalkitusaineet'!$C$12:$AG$12)</f>
        <v>0</v>
      </c>
      <c r="F14">
        <f>SUMIF('2 Kalkitusaineet'!$C$7:$AG$7,$B14,'2 Kalkitusaineet'!$C$25:$AG$25)</f>
        <v>0</v>
      </c>
      <c r="H14">
        <f>SUMIF('2 Kalkitusaineet'!$C$7:$AG$7,$B14,'2 Kalkitusaineet'!$C$1:$AG$1)</f>
        <v>0</v>
      </c>
      <c r="I14" s="69" t="str">
        <f t="shared" si="0"/>
        <v/>
      </c>
      <c r="K14">
        <f>SUMIF('2 Kalkitusaineet'!$C$7:$AG$7,$B14,'2 Kalkitusaineet'!$C$28:$AG$28)</f>
        <v>0</v>
      </c>
      <c r="L14">
        <f>SUMIF('2 Kalkitusaineet'!$C$7:$AG$7,$B14,'2 Kalkitusaineet'!$C$29:$AG$29)</f>
        <v>0</v>
      </c>
      <c r="M14">
        <f>SUMIF('2 Kalkitusaineet'!$C$7:$AG$7,$B14,'2 Kalkitusaineet'!$C$30:$AG$30)</f>
        <v>0</v>
      </c>
      <c r="N14">
        <f>SUMIF('2 Kalkitusaineet'!$C$7:$AG$7,$B14,'2 Kalkitusaineet'!$C$31:$AG$31)</f>
        <v>0</v>
      </c>
      <c r="O14">
        <f>SUMIF('2 Kalkitusaineet'!$C$7:$AG$7,$B14,'2 Kalkitusaineet'!$C$32:$AG$32)</f>
        <v>0</v>
      </c>
      <c r="P14">
        <f>SUMIF('2 Kalkitusaineet'!$C$7:$AG$7,$B14,'2 Kalkitusaineet'!$C$33:$AG$33)</f>
        <v>0</v>
      </c>
      <c r="Q14">
        <f>SUMIF('2 Kalkitusaineet'!$C$7:$AG$7,$B14,'2 Kalkitusaineet'!$C$34:$AG$34)</f>
        <v>0</v>
      </c>
      <c r="R14">
        <f>SUMIF('2 Kalkitusaineet'!$C$7:$AG$7,$B14,'2 Kalkitusaineet'!$C$35:$AG$35)</f>
        <v>0</v>
      </c>
      <c r="S14">
        <f>SUMIF('2 Kalkitusaineet'!$C$7:$AG$7,$B14,'2 Kalkitusaineet'!$C$36:$AG$36)</f>
        <v>0</v>
      </c>
      <c r="T14">
        <f>SUMIF('2 Kalkitusaineet'!$C$7:$AG$7,$B14,'2 Kalkitusaineet'!$C$37:$AG$37)</f>
        <v>0</v>
      </c>
      <c r="U14">
        <f>SUMIF('2 Kalkitusaineet'!$C$7:$AG$7,$B14,'2 Kalkitusaineet'!$C$38:$AG$38)</f>
        <v>0</v>
      </c>
    </row>
    <row r="15" spans="1:23" x14ac:dyDescent="0.35">
      <c r="A15">
        <v>1</v>
      </c>
      <c r="B15" t="s">
        <v>52</v>
      </c>
      <c r="C15" s="36" t="s">
        <v>85</v>
      </c>
      <c r="D15">
        <f>SUMIF('2 Kalkitusaineet'!$C$7:$AG$7,$B15,'2 Kalkitusaineet'!$C$12:$AG$12)</f>
        <v>0</v>
      </c>
      <c r="F15">
        <f>SUMIF('2 Kalkitusaineet'!$C$7:$AG$7,$B15,'2 Kalkitusaineet'!$C$25:$AG$25)</f>
        <v>0</v>
      </c>
      <c r="H15">
        <f>SUMIF('2 Kalkitusaineet'!$C$7:$AG$7,$B15,'2 Kalkitusaineet'!$C$1:$AG$1)</f>
        <v>0</v>
      </c>
      <c r="I15" s="69" t="str">
        <f t="shared" si="0"/>
        <v/>
      </c>
      <c r="K15">
        <f>SUMIF('2 Kalkitusaineet'!$C$7:$AG$7,$B15,'2 Kalkitusaineet'!$C$28:$AG$28)</f>
        <v>0</v>
      </c>
      <c r="L15">
        <f>SUMIF('2 Kalkitusaineet'!$C$7:$AG$7,$B15,'2 Kalkitusaineet'!$C$29:$AG$29)</f>
        <v>0</v>
      </c>
      <c r="M15">
        <f>SUMIF('2 Kalkitusaineet'!$C$7:$AG$7,$B15,'2 Kalkitusaineet'!$C$30:$AG$30)</f>
        <v>0</v>
      </c>
      <c r="N15">
        <f>SUMIF('2 Kalkitusaineet'!$C$7:$AG$7,$B15,'2 Kalkitusaineet'!$C$31:$AG$31)</f>
        <v>0</v>
      </c>
      <c r="O15">
        <f>SUMIF('2 Kalkitusaineet'!$C$7:$AG$7,$B15,'2 Kalkitusaineet'!$C$32:$AG$32)</f>
        <v>0</v>
      </c>
      <c r="P15">
        <f>SUMIF('2 Kalkitusaineet'!$C$7:$AG$7,$B15,'2 Kalkitusaineet'!$C$33:$AG$33)</f>
        <v>0</v>
      </c>
      <c r="Q15">
        <f>SUMIF('2 Kalkitusaineet'!$C$7:$AG$7,$B15,'2 Kalkitusaineet'!$C$34:$AG$34)</f>
        <v>0</v>
      </c>
      <c r="R15">
        <f>SUMIF('2 Kalkitusaineet'!$C$7:$AG$7,$B15,'2 Kalkitusaineet'!$C$35:$AG$35)</f>
        <v>0</v>
      </c>
      <c r="S15">
        <f>SUMIF('2 Kalkitusaineet'!$C$7:$AG$7,$B15,'2 Kalkitusaineet'!$C$36:$AG$36)</f>
        <v>0</v>
      </c>
      <c r="T15">
        <f>SUMIF('2 Kalkitusaineet'!$C$7:$AG$7,$B15,'2 Kalkitusaineet'!$C$37:$AG$37)</f>
        <v>0</v>
      </c>
      <c r="U15">
        <f>SUMIF('2 Kalkitusaineet'!$C$7:$AG$7,$B15,'2 Kalkitusaineet'!$C$38:$AG$38)</f>
        <v>0</v>
      </c>
    </row>
    <row r="16" spans="1:23" x14ac:dyDescent="0.35">
      <c r="A16">
        <v>1</v>
      </c>
      <c r="B16" t="s">
        <v>54</v>
      </c>
      <c r="C16" s="36" t="s">
        <v>86</v>
      </c>
      <c r="D16">
        <f>SUMIF('2 Kalkitusaineet'!$C$7:$AG$7,$B16,'2 Kalkitusaineet'!$C$12:$AG$12)</f>
        <v>0</v>
      </c>
      <c r="F16">
        <f>SUMIF('2 Kalkitusaineet'!$C$7:$AG$7,$B16,'2 Kalkitusaineet'!$C$25:$AG$25)</f>
        <v>0</v>
      </c>
      <c r="H16">
        <f>SUMIF('2 Kalkitusaineet'!$C$7:$AG$7,$B16,'2 Kalkitusaineet'!$C$1:$AG$1)</f>
        <v>0</v>
      </c>
      <c r="I16" s="69" t="str">
        <f t="shared" si="0"/>
        <v/>
      </c>
      <c r="K16">
        <f>SUMIF('2 Kalkitusaineet'!$C$7:$AG$7,$B16,'2 Kalkitusaineet'!$C$28:$AG$28)</f>
        <v>0</v>
      </c>
      <c r="L16">
        <f>SUMIF('2 Kalkitusaineet'!$C$7:$AG$7,$B16,'2 Kalkitusaineet'!$C$29:$AG$29)</f>
        <v>0</v>
      </c>
      <c r="M16">
        <f>SUMIF('2 Kalkitusaineet'!$C$7:$AG$7,$B16,'2 Kalkitusaineet'!$C$30:$AG$30)</f>
        <v>0</v>
      </c>
      <c r="N16">
        <f>SUMIF('2 Kalkitusaineet'!$C$7:$AG$7,$B16,'2 Kalkitusaineet'!$C$31:$AG$31)</f>
        <v>0</v>
      </c>
      <c r="O16">
        <f>SUMIF('2 Kalkitusaineet'!$C$7:$AG$7,$B16,'2 Kalkitusaineet'!$C$32:$AG$32)</f>
        <v>0</v>
      </c>
      <c r="P16">
        <f>SUMIF('2 Kalkitusaineet'!$C$7:$AG$7,$B16,'2 Kalkitusaineet'!$C$33:$AG$33)</f>
        <v>0</v>
      </c>
      <c r="Q16">
        <f>SUMIF('2 Kalkitusaineet'!$C$7:$AG$7,$B16,'2 Kalkitusaineet'!$C$34:$AG$34)</f>
        <v>0</v>
      </c>
      <c r="R16">
        <f>SUMIF('2 Kalkitusaineet'!$C$7:$AG$7,$B16,'2 Kalkitusaineet'!$C$35:$AG$35)</f>
        <v>0</v>
      </c>
      <c r="S16">
        <f>SUMIF('2 Kalkitusaineet'!$C$7:$AG$7,$B16,'2 Kalkitusaineet'!$C$36:$AG$36)</f>
        <v>0</v>
      </c>
      <c r="T16">
        <f>SUMIF('2 Kalkitusaineet'!$C$7:$AG$7,$B16,'2 Kalkitusaineet'!$C$37:$AG$37)</f>
        <v>0</v>
      </c>
      <c r="U16">
        <f>SUMIF('2 Kalkitusaineet'!$C$7:$AG$7,$B16,'2 Kalkitusaineet'!$C$38:$AG$38)</f>
        <v>0</v>
      </c>
    </row>
    <row r="17" spans="1:21" x14ac:dyDescent="0.35">
      <c r="A17">
        <v>1</v>
      </c>
      <c r="B17" t="s">
        <v>56</v>
      </c>
      <c r="C17" s="36" t="s">
        <v>87</v>
      </c>
      <c r="D17">
        <f>SUMIF('2 Kalkitusaineet'!$C$7:$AG$7,$B17,'2 Kalkitusaineet'!$C$12:$AG$12)</f>
        <v>0</v>
      </c>
      <c r="F17">
        <f>SUMIF('2 Kalkitusaineet'!$C$7:$AG$7,$B17,'2 Kalkitusaineet'!$C$25:$AG$25)</f>
        <v>0</v>
      </c>
      <c r="H17">
        <f>SUMIF('2 Kalkitusaineet'!$C$7:$AG$7,$B17,'2 Kalkitusaineet'!$C$1:$AG$1)</f>
        <v>0</v>
      </c>
      <c r="I17" s="69" t="str">
        <f t="shared" si="0"/>
        <v/>
      </c>
      <c r="K17">
        <f>SUMIF('2 Kalkitusaineet'!$C$7:$AG$7,$B17,'2 Kalkitusaineet'!$C$28:$AG$28)</f>
        <v>0</v>
      </c>
      <c r="L17">
        <f>SUMIF('2 Kalkitusaineet'!$C$7:$AG$7,$B17,'2 Kalkitusaineet'!$C$29:$AG$29)</f>
        <v>0</v>
      </c>
      <c r="M17">
        <f>SUMIF('2 Kalkitusaineet'!$C$7:$AG$7,$B17,'2 Kalkitusaineet'!$C$30:$AG$30)</f>
        <v>0</v>
      </c>
      <c r="N17">
        <f>SUMIF('2 Kalkitusaineet'!$C$7:$AG$7,$B17,'2 Kalkitusaineet'!$C$31:$AG$31)</f>
        <v>0</v>
      </c>
      <c r="O17">
        <f>SUMIF('2 Kalkitusaineet'!$C$7:$AG$7,$B17,'2 Kalkitusaineet'!$C$32:$AG$32)</f>
        <v>0</v>
      </c>
      <c r="P17">
        <f>SUMIF('2 Kalkitusaineet'!$C$7:$AG$7,$B17,'2 Kalkitusaineet'!$C$33:$AG$33)</f>
        <v>0</v>
      </c>
      <c r="Q17">
        <f>SUMIF('2 Kalkitusaineet'!$C$7:$AG$7,$B17,'2 Kalkitusaineet'!$C$34:$AG$34)</f>
        <v>0</v>
      </c>
      <c r="R17">
        <f>SUMIF('2 Kalkitusaineet'!$C$7:$AG$7,$B17,'2 Kalkitusaineet'!$C$35:$AG$35)</f>
        <v>0</v>
      </c>
      <c r="S17">
        <f>SUMIF('2 Kalkitusaineet'!$C$7:$AG$7,$B17,'2 Kalkitusaineet'!$C$36:$AG$36)</f>
        <v>0</v>
      </c>
      <c r="T17">
        <f>SUMIF('2 Kalkitusaineet'!$C$7:$AG$7,$B17,'2 Kalkitusaineet'!$C$37:$AG$37)</f>
        <v>0</v>
      </c>
      <c r="U17">
        <f>SUMIF('2 Kalkitusaineet'!$C$7:$AG$7,$B17,'2 Kalkitusaineet'!$C$38:$AG$38)</f>
        <v>0</v>
      </c>
    </row>
    <row r="18" spans="1:21" x14ac:dyDescent="0.35">
      <c r="A18">
        <v>1</v>
      </c>
      <c r="B18" t="s">
        <v>58</v>
      </c>
      <c r="C18" s="36" t="s">
        <v>88</v>
      </c>
      <c r="D18">
        <f>SUMIF('2 Kalkitusaineet'!$C$7:$AG$7,$B18,'2 Kalkitusaineet'!$C$12:$AG$12)</f>
        <v>0</v>
      </c>
      <c r="F18">
        <f>SUMIF('2 Kalkitusaineet'!$C$7:$AG$7,$B18,'2 Kalkitusaineet'!$C$25:$AG$25)</f>
        <v>0</v>
      </c>
      <c r="H18">
        <f>SUMIF('2 Kalkitusaineet'!$C$7:$AG$7,$B18,'2 Kalkitusaineet'!$C$1:$AG$1)</f>
        <v>0</v>
      </c>
      <c r="I18" s="69" t="str">
        <f t="shared" si="0"/>
        <v/>
      </c>
      <c r="K18">
        <f>SUMIF('2 Kalkitusaineet'!$C$7:$AG$7,$B18,'2 Kalkitusaineet'!$C$28:$AG$28)</f>
        <v>0</v>
      </c>
      <c r="L18">
        <f>SUMIF('2 Kalkitusaineet'!$C$7:$AG$7,$B18,'2 Kalkitusaineet'!$C$29:$AG$29)</f>
        <v>0</v>
      </c>
      <c r="M18">
        <f>SUMIF('2 Kalkitusaineet'!$C$7:$AG$7,$B18,'2 Kalkitusaineet'!$C$30:$AG$30)</f>
        <v>0</v>
      </c>
      <c r="N18">
        <f>SUMIF('2 Kalkitusaineet'!$C$7:$AG$7,$B18,'2 Kalkitusaineet'!$C$31:$AG$31)</f>
        <v>0</v>
      </c>
      <c r="O18">
        <f>SUMIF('2 Kalkitusaineet'!$C$7:$AG$7,$B18,'2 Kalkitusaineet'!$C$32:$AG$32)</f>
        <v>0</v>
      </c>
      <c r="P18">
        <f>SUMIF('2 Kalkitusaineet'!$C$7:$AG$7,$B18,'2 Kalkitusaineet'!$C$33:$AG$33)</f>
        <v>0</v>
      </c>
      <c r="Q18">
        <f>SUMIF('2 Kalkitusaineet'!$C$7:$AG$7,$B18,'2 Kalkitusaineet'!$C$34:$AG$34)</f>
        <v>0</v>
      </c>
      <c r="R18">
        <f>SUMIF('2 Kalkitusaineet'!$C$7:$AG$7,$B18,'2 Kalkitusaineet'!$C$35:$AG$35)</f>
        <v>0</v>
      </c>
      <c r="S18">
        <f>SUMIF('2 Kalkitusaineet'!$C$7:$AG$7,$B18,'2 Kalkitusaineet'!$C$36:$AG$36)</f>
        <v>0</v>
      </c>
      <c r="T18">
        <f>SUMIF('2 Kalkitusaineet'!$C$7:$AG$7,$B18,'2 Kalkitusaineet'!$C$37:$AG$37)</f>
        <v>0</v>
      </c>
      <c r="U18">
        <f>SUMIF('2 Kalkitusaineet'!$C$7:$AG$7,$B18,'2 Kalkitusaineet'!$C$38:$AG$38)</f>
        <v>0</v>
      </c>
    </row>
    <row r="19" spans="1:21" x14ac:dyDescent="0.35">
      <c r="A19">
        <v>1</v>
      </c>
      <c r="B19" t="s">
        <v>60</v>
      </c>
      <c r="C19" s="36" t="s">
        <v>89</v>
      </c>
      <c r="D19">
        <f>SUMIF('2 Kalkitusaineet'!$C$7:$AG$7,$B19,'2 Kalkitusaineet'!$C$12:$AG$12)</f>
        <v>0</v>
      </c>
      <c r="F19">
        <f>SUMIF('2 Kalkitusaineet'!$C$7:$AG$7,$B19,'2 Kalkitusaineet'!$C$25:$AG$25)</f>
        <v>0</v>
      </c>
      <c r="H19">
        <f>SUMIF('2 Kalkitusaineet'!$C$7:$AG$7,$B19,'2 Kalkitusaineet'!$C$1:$AG$1)</f>
        <v>0</v>
      </c>
      <c r="I19" s="69" t="str">
        <f t="shared" si="0"/>
        <v/>
      </c>
      <c r="K19">
        <f>SUMIF('2 Kalkitusaineet'!$C$7:$AG$7,$B19,'2 Kalkitusaineet'!$C$28:$AG$28)</f>
        <v>0</v>
      </c>
      <c r="L19">
        <f>SUMIF('2 Kalkitusaineet'!$C$7:$AG$7,$B19,'2 Kalkitusaineet'!$C$29:$AG$29)</f>
        <v>0</v>
      </c>
      <c r="M19">
        <f>SUMIF('2 Kalkitusaineet'!$C$7:$AG$7,$B19,'2 Kalkitusaineet'!$C$30:$AG$30)</f>
        <v>0</v>
      </c>
      <c r="N19">
        <f>SUMIF('2 Kalkitusaineet'!$C$7:$AG$7,$B19,'2 Kalkitusaineet'!$C$31:$AG$31)</f>
        <v>0</v>
      </c>
      <c r="O19">
        <f>SUMIF('2 Kalkitusaineet'!$C$7:$AG$7,$B19,'2 Kalkitusaineet'!$C$32:$AG$32)</f>
        <v>0</v>
      </c>
      <c r="P19">
        <f>SUMIF('2 Kalkitusaineet'!$C$7:$AG$7,$B19,'2 Kalkitusaineet'!$C$33:$AG$33)</f>
        <v>0</v>
      </c>
      <c r="Q19">
        <f>SUMIF('2 Kalkitusaineet'!$C$7:$AG$7,$B19,'2 Kalkitusaineet'!$C$34:$AG$34)</f>
        <v>0</v>
      </c>
      <c r="R19">
        <f>SUMIF('2 Kalkitusaineet'!$C$7:$AG$7,$B19,'2 Kalkitusaineet'!$C$35:$AG$35)</f>
        <v>0</v>
      </c>
      <c r="S19">
        <f>SUMIF('2 Kalkitusaineet'!$C$7:$AG$7,$B19,'2 Kalkitusaineet'!$C$36:$AG$36)</f>
        <v>0</v>
      </c>
      <c r="T19">
        <f>SUMIF('2 Kalkitusaineet'!$C$7:$AG$7,$B19,'2 Kalkitusaineet'!$C$37:$AG$37)</f>
        <v>0</v>
      </c>
      <c r="U19">
        <f>SUMIF('2 Kalkitusaineet'!$C$7:$AG$7,$B19,'2 Kalkitusaineet'!$C$38:$AG$38)</f>
        <v>0</v>
      </c>
    </row>
    <row r="20" spans="1:21" x14ac:dyDescent="0.35">
      <c r="A20">
        <v>1</v>
      </c>
      <c r="B20" t="s">
        <v>110</v>
      </c>
      <c r="C20" s="36" t="s">
        <v>90</v>
      </c>
      <c r="D20">
        <f>SUMIF('2 Kalkitusaineet'!$C$7:$AG$7,$B20,'2 Kalkitusaineet'!$C$12:$AG$12)</f>
        <v>0</v>
      </c>
      <c r="F20">
        <f>SUMIF('2 Kalkitusaineet'!$C$7:$AG$7,$B20,'2 Kalkitusaineet'!$C$25:$AG$25)</f>
        <v>0</v>
      </c>
      <c r="H20">
        <f>SUMIF('2 Kalkitusaineet'!$C$7:$AG$7,$B20,'2 Kalkitusaineet'!$C$1:$AG$1)</f>
        <v>0</v>
      </c>
      <c r="I20" s="69" t="str">
        <f t="shared" si="0"/>
        <v/>
      </c>
      <c r="K20">
        <f>SUMIF('2 Kalkitusaineet'!$C$7:$AG$7,$B20,'2 Kalkitusaineet'!$C$28:$AG$28)</f>
        <v>0</v>
      </c>
      <c r="L20">
        <f>SUMIF('2 Kalkitusaineet'!$C$7:$AG$7,$B20,'2 Kalkitusaineet'!$C$29:$AG$29)</f>
        <v>0</v>
      </c>
      <c r="M20">
        <f>SUMIF('2 Kalkitusaineet'!$C$7:$AG$7,$B20,'2 Kalkitusaineet'!$C$30:$AG$30)</f>
        <v>0</v>
      </c>
      <c r="N20">
        <f>SUMIF('2 Kalkitusaineet'!$C$7:$AG$7,$B20,'2 Kalkitusaineet'!$C$31:$AG$31)</f>
        <v>0</v>
      </c>
      <c r="O20">
        <f>SUMIF('2 Kalkitusaineet'!$C$7:$AG$7,$B20,'2 Kalkitusaineet'!$C$32:$AG$32)</f>
        <v>0</v>
      </c>
      <c r="P20">
        <f>SUMIF('2 Kalkitusaineet'!$C$7:$AG$7,$B20,'2 Kalkitusaineet'!$C$33:$AG$33)</f>
        <v>0</v>
      </c>
      <c r="Q20">
        <f>SUMIF('2 Kalkitusaineet'!$C$7:$AG$7,$B20,'2 Kalkitusaineet'!$C$34:$AG$34)</f>
        <v>0</v>
      </c>
      <c r="R20">
        <f>SUMIF('2 Kalkitusaineet'!$C$7:$AG$7,$B20,'2 Kalkitusaineet'!$C$35:$AG$35)</f>
        <v>0</v>
      </c>
      <c r="S20">
        <f>SUMIF('2 Kalkitusaineet'!$C$7:$AG$7,$B20,'2 Kalkitusaineet'!$C$36:$AG$36)</f>
        <v>0</v>
      </c>
      <c r="T20">
        <f>SUMIF('2 Kalkitusaineet'!$C$7:$AG$7,$B20,'2 Kalkitusaineet'!$C$37:$AG$37)</f>
        <v>0</v>
      </c>
      <c r="U20">
        <f>SUMIF('2 Kalkitusaineet'!$C$7:$AG$7,$B20,'2 Kalkitusaineet'!$C$38:$AG$38)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Ilmoittaja_Täyttöohje</vt:lpstr>
      <vt:lpstr>2 Kalkitusaineet</vt:lpstr>
      <vt:lpstr>Kansallinen tyyppinimiluettelo</vt:lpstr>
      <vt:lpstr>Koonti</vt:lpstr>
    </vt:vector>
  </TitlesOfParts>
  <Company>Evira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Ala-Mantila Ossi</dc:creator>
  <cp:lastModifiedBy>Ala-Mantila Ossi (Ruokavirasto)</cp:lastModifiedBy>
  <dcterms:created xsi:type="dcterms:W3CDTF">2017-12-28T09:10:54Z</dcterms:created>
  <dcterms:modified xsi:type="dcterms:W3CDTF">2022-01-03T12:57:42Z</dcterms:modified>
</cp:coreProperties>
</file>