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_päivitettävä\Excel-tiedostot\FI-lomakkeet\"/>
    </mc:Choice>
  </mc:AlternateContent>
  <xr:revisionPtr revIDLastSave="0" documentId="14_{3D005F0D-2B5C-41EC-BE38-3024E8B6087F}" xr6:coauthVersionLast="46" xr6:coauthVersionMax="46" xr10:uidLastSave="{00000000-0000-0000-0000-000000000000}"/>
  <bookViews>
    <workbookView xWindow="28680" yWindow="-120" windowWidth="29040" windowHeight="17640" activeTab="1" xr2:uid="{00000000-000D-0000-FFFF-FFFF00000000}"/>
  </bookViews>
  <sheets>
    <sheet name="Ilmoittaja_Täyttöohje" sheetId="6" r:id="rId1"/>
    <sheet name="5 Kasvualustat" sheetId="2" r:id="rId2"/>
    <sheet name="Kansallinen tyyppinimiluettelo" sheetId="3" r:id="rId3"/>
    <sheet name="Koonti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U17" i="5" l="1"/>
  <c r="T17" i="5"/>
  <c r="S17" i="5"/>
  <c r="R17" i="5"/>
  <c r="Q17" i="5"/>
  <c r="P17" i="5"/>
  <c r="O17" i="5"/>
  <c r="N17" i="5"/>
  <c r="M17" i="5"/>
  <c r="L17" i="5"/>
  <c r="K17" i="5"/>
  <c r="U16" i="5"/>
  <c r="T16" i="5"/>
  <c r="S16" i="5"/>
  <c r="R16" i="5"/>
  <c r="Q16" i="5"/>
  <c r="P16" i="5"/>
  <c r="O16" i="5"/>
  <c r="N16" i="5"/>
  <c r="M16" i="5"/>
  <c r="L16" i="5"/>
  <c r="K16" i="5"/>
  <c r="U15" i="5"/>
  <c r="T15" i="5"/>
  <c r="S15" i="5"/>
  <c r="R15" i="5"/>
  <c r="Q15" i="5"/>
  <c r="P15" i="5"/>
  <c r="O15" i="5"/>
  <c r="N15" i="5"/>
  <c r="M15" i="5"/>
  <c r="L15" i="5"/>
  <c r="K15" i="5"/>
  <c r="U14" i="5"/>
  <c r="T14" i="5"/>
  <c r="S14" i="5"/>
  <c r="R14" i="5"/>
  <c r="Q14" i="5"/>
  <c r="P14" i="5"/>
  <c r="O14" i="5"/>
  <c r="N14" i="5"/>
  <c r="M14" i="5"/>
  <c r="L14" i="5"/>
  <c r="K14" i="5"/>
  <c r="U13" i="5"/>
  <c r="T13" i="5"/>
  <c r="S13" i="5"/>
  <c r="R13" i="5"/>
  <c r="Q13" i="5"/>
  <c r="P13" i="5"/>
  <c r="O13" i="5"/>
  <c r="N13" i="5"/>
  <c r="M13" i="5"/>
  <c r="L13" i="5"/>
  <c r="K13" i="5"/>
  <c r="U12" i="5"/>
  <c r="T12" i="5"/>
  <c r="S12" i="5"/>
  <c r="R12" i="5"/>
  <c r="Q12" i="5"/>
  <c r="P12" i="5"/>
  <c r="O12" i="5"/>
  <c r="N12" i="5"/>
  <c r="M12" i="5"/>
  <c r="L12" i="5"/>
  <c r="K12" i="5"/>
  <c r="U11" i="5"/>
  <c r="T11" i="5"/>
  <c r="S11" i="5"/>
  <c r="R11" i="5"/>
  <c r="Q11" i="5"/>
  <c r="P11" i="5"/>
  <c r="O11" i="5"/>
  <c r="N11" i="5"/>
  <c r="M11" i="5"/>
  <c r="L11" i="5"/>
  <c r="K11" i="5"/>
  <c r="U10" i="5"/>
  <c r="T10" i="5"/>
  <c r="S10" i="5"/>
  <c r="R10" i="5"/>
  <c r="Q10" i="5"/>
  <c r="P10" i="5"/>
  <c r="O10" i="5"/>
  <c r="N10" i="5"/>
  <c r="M10" i="5"/>
  <c r="L10" i="5"/>
  <c r="K10" i="5"/>
  <c r="U9" i="5"/>
  <c r="T9" i="5"/>
  <c r="S9" i="5"/>
  <c r="R9" i="5"/>
  <c r="Q9" i="5"/>
  <c r="P9" i="5"/>
  <c r="O9" i="5"/>
  <c r="N9" i="5"/>
  <c r="M9" i="5"/>
  <c r="L9" i="5"/>
  <c r="K9" i="5"/>
  <c r="U8" i="5"/>
  <c r="T8" i="5"/>
  <c r="S8" i="5"/>
  <c r="R8" i="5"/>
  <c r="Q8" i="5"/>
  <c r="P8" i="5"/>
  <c r="O8" i="5"/>
  <c r="N8" i="5"/>
  <c r="M8" i="5"/>
  <c r="L8" i="5"/>
  <c r="K8" i="5"/>
  <c r="U7" i="5"/>
  <c r="T7" i="5"/>
  <c r="S7" i="5"/>
  <c r="R7" i="5"/>
  <c r="Q7" i="5"/>
  <c r="P7" i="5"/>
  <c r="O7" i="5"/>
  <c r="N7" i="5"/>
  <c r="M7" i="5"/>
  <c r="L7" i="5"/>
  <c r="K7" i="5"/>
  <c r="U6" i="5"/>
  <c r="T6" i="5"/>
  <c r="S6" i="5"/>
  <c r="R6" i="5"/>
  <c r="Q6" i="5"/>
  <c r="P6" i="5"/>
  <c r="O6" i="5"/>
  <c r="N6" i="5"/>
  <c r="M6" i="5"/>
  <c r="L6" i="5"/>
  <c r="K6" i="5"/>
  <c r="U5" i="5"/>
  <c r="T5" i="5"/>
  <c r="S5" i="5"/>
  <c r="R5" i="5"/>
  <c r="Q5" i="5"/>
  <c r="P5" i="5"/>
  <c r="O5" i="5"/>
  <c r="N5" i="5"/>
  <c r="M5" i="5"/>
  <c r="L5" i="5"/>
  <c r="K5" i="5"/>
  <c r="U4" i="5"/>
  <c r="T4" i="5"/>
  <c r="S4" i="5"/>
  <c r="R4" i="5"/>
  <c r="Q4" i="5"/>
  <c r="P4" i="5"/>
  <c r="O4" i="5"/>
  <c r="N4" i="5"/>
  <c r="M4" i="5"/>
  <c r="L4" i="5"/>
  <c r="K4" i="5"/>
  <c r="U3" i="5"/>
  <c r="T3" i="5"/>
  <c r="S3" i="5"/>
  <c r="R3" i="5"/>
  <c r="Q3" i="5"/>
  <c r="P3" i="5"/>
  <c r="O3" i="5"/>
  <c r="N3" i="5"/>
  <c r="M3" i="5"/>
  <c r="K3" i="5"/>
  <c r="L3" i="5"/>
  <c r="H16" i="5"/>
  <c r="F16" i="5"/>
  <c r="D16" i="5"/>
  <c r="I16" i="5" s="1"/>
  <c r="H17" i="5" l="1"/>
  <c r="F17" i="5"/>
  <c r="D17" i="5"/>
  <c r="H15" i="5"/>
  <c r="F15" i="5"/>
  <c r="D15" i="5"/>
  <c r="H14" i="5"/>
  <c r="F14" i="5"/>
  <c r="D14" i="5"/>
  <c r="H13" i="5"/>
  <c r="F13" i="5"/>
  <c r="D13" i="5"/>
  <c r="H12" i="5"/>
  <c r="F12" i="5"/>
  <c r="D12" i="5"/>
  <c r="H11" i="5"/>
  <c r="F11" i="5"/>
  <c r="D11" i="5"/>
  <c r="H10" i="5"/>
  <c r="F10" i="5"/>
  <c r="D10" i="5"/>
  <c r="H9" i="5"/>
  <c r="F9" i="5"/>
  <c r="D9" i="5"/>
  <c r="H8" i="5"/>
  <c r="F8" i="5"/>
  <c r="D8" i="5"/>
  <c r="H7" i="5"/>
  <c r="F7" i="5"/>
  <c r="D7" i="5"/>
  <c r="H6" i="5"/>
  <c r="F6" i="5"/>
  <c r="D6" i="5"/>
  <c r="H5" i="5"/>
  <c r="F5" i="5"/>
  <c r="D5" i="5"/>
  <c r="H4" i="5"/>
  <c r="F4" i="5"/>
  <c r="D4" i="5"/>
  <c r="H3" i="5"/>
  <c r="F3" i="5"/>
  <c r="D3" i="5"/>
  <c r="H1" i="2"/>
  <c r="G1" i="2"/>
  <c r="F1" i="2"/>
  <c r="E1" i="2"/>
  <c r="D1" i="2"/>
  <c r="C1" i="2"/>
  <c r="H39" i="2"/>
  <c r="H40" i="2" s="1"/>
  <c r="H45" i="2" s="1"/>
  <c r="G39" i="2"/>
  <c r="G40" i="2" s="1"/>
  <c r="G45" i="2" s="1"/>
  <c r="F39" i="2"/>
  <c r="E39" i="2"/>
  <c r="E40" i="2" s="1"/>
  <c r="E45" i="2" s="1"/>
  <c r="D39" i="2"/>
  <c r="C39" i="2"/>
  <c r="C40" i="2" s="1"/>
  <c r="C45" i="2" s="1"/>
  <c r="I8" i="5" l="1"/>
  <c r="I10" i="5"/>
  <c r="I12" i="5"/>
  <c r="I14" i="5"/>
  <c r="I17" i="5"/>
  <c r="I3" i="5"/>
  <c r="I5" i="5"/>
  <c r="I7" i="5"/>
  <c r="H44" i="2"/>
  <c r="E44" i="2"/>
  <c r="D40" i="2"/>
  <c r="D45" i="2" s="1"/>
  <c r="I4" i="5"/>
  <c r="I6" i="5"/>
  <c r="I9" i="5"/>
  <c r="I11" i="5"/>
  <c r="I13" i="5"/>
  <c r="I15" i="5"/>
  <c r="F40" i="2"/>
  <c r="F44" i="2" s="1"/>
  <c r="C44" i="2"/>
  <c r="G44" i="2"/>
  <c r="D44" i="2" l="1"/>
  <c r="F45" i="2"/>
  <c r="B44" i="2" s="1"/>
</calcChain>
</file>

<file path=xl/sharedStrings.xml><?xml version="1.0" encoding="utf-8"?>
<sst xmlns="http://schemas.openxmlformats.org/spreadsheetml/2006/main" count="164" uniqueCount="122">
  <si>
    <t>Lomake 12607:5</t>
  </si>
  <si>
    <t>KASVUALUSTOJEN VALMISTUS</t>
  </si>
  <si>
    <t>Lomakkeella ilmoitetaan seuraaviin tyyppinimiryhmiin kuuluvat kasvualustat:
turpeet (5A1), seosmullat (5A2) ja muut kasvualustat (5A3)
Myös tilaajakohtaiset seokset on ilmoitettava.</t>
  </si>
  <si>
    <t>Linkki rekisteriin tästä.</t>
  </si>
  <si>
    <t>Lomakkeeseen voi tarvittaessa lisätä uusia sarakkeita tai rivejä.</t>
  </si>
  <si>
    <t>Vain sellaisia lannoitevalmisteita, joiden tyyppinimi löytyy joko kansallisesta tyyppinimiluettelosta tai EY-asetuksen mukaisesta lannoitetyyppien luettelosta, saa saattaa markkinoille, valmistaa markkinoille saattamista varten tai tuoda maahan.</t>
  </si>
  <si>
    <t>Sähköpostitse osoitteella:</t>
  </si>
  <si>
    <t xml:space="preserve">Postitse osoitteella: </t>
  </si>
  <si>
    <t>Sähköpostiosoite:</t>
  </si>
  <si>
    <t>Tuote 1</t>
  </si>
  <si>
    <t>Tuote 2</t>
  </si>
  <si>
    <t>Tuote 3</t>
  </si>
  <si>
    <t>Tuote 4</t>
  </si>
  <si>
    <t>Tuote 5</t>
  </si>
  <si>
    <t>Tuote 6</t>
  </si>
  <si>
    <t>Valmisteen kauppanimi:</t>
  </si>
  <si>
    <t>Valmistuspaikka:</t>
  </si>
  <si>
    <t>Urakoitsijan nimi:</t>
  </si>
  <si>
    <t xml:space="preserve"> (osoite ja puhelinnumero lisätietoihin)</t>
  </si>
  <si>
    <t>tn</t>
  </si>
  <si>
    <t>Vientiin EU-alueen ulkopuolelle (vientimaat ilmoitettava lisätiedoissa)</t>
  </si>
  <si>
    <t>Lisätietoja:</t>
  </si>
  <si>
    <t>Tietojen tarkistusrivi: Lukuarvot</t>
  </si>
  <si>
    <t>Kansallinen lannoitevalmisteiden tyyppinimiluettelo: Kasvualustat</t>
  </si>
  <si>
    <t>Tyyppinimi</t>
  </si>
  <si>
    <t>5 Kasvualustat</t>
  </si>
  <si>
    <t>5A1 Turpeet</t>
  </si>
  <si>
    <t>5A11</t>
  </si>
  <si>
    <t>Kasvuturve</t>
  </si>
  <si>
    <t>5A12</t>
  </si>
  <si>
    <t>Turveseos</t>
  </si>
  <si>
    <t>5A13</t>
  </si>
  <si>
    <t>Erityiskasvualustatuote</t>
  </si>
  <si>
    <t>5A2 Seosmullat</t>
  </si>
  <si>
    <t>5A21</t>
  </si>
  <si>
    <t>Lannoitettu ja/tai kalkittu irtomulta</t>
  </si>
  <si>
    <t>5A22</t>
  </si>
  <si>
    <t>Kompostimulta</t>
  </si>
  <si>
    <t>5A23</t>
  </si>
  <si>
    <t>Juuresmulta</t>
  </si>
  <si>
    <t>5A24</t>
  </si>
  <si>
    <t>Pakattu kukkamulta</t>
  </si>
  <si>
    <t>5A25</t>
  </si>
  <si>
    <t>Pakattu seosmulta</t>
  </si>
  <si>
    <t>5A26</t>
  </si>
  <si>
    <t>Pakattu erityiskasvualusta</t>
  </si>
  <si>
    <t>5A27</t>
  </si>
  <si>
    <t>Teknisesti käsitelty irtomulta</t>
  </si>
  <si>
    <t>5A3 Muut kasvualustat</t>
  </si>
  <si>
    <t>5A31</t>
  </si>
  <si>
    <t>Kivennäiskasvualusta</t>
  </si>
  <si>
    <t>5A32</t>
  </si>
  <si>
    <t>Kasvatusliuos</t>
  </si>
  <si>
    <t>5A33</t>
  </si>
  <si>
    <t>Kookoskasvualusta</t>
  </si>
  <si>
    <t>5A34</t>
  </si>
  <si>
    <t>Kasvikuitukasvualusta</t>
  </si>
  <si>
    <t>Koontitaulukko; älä syötä tietoja tähän taulukkoon!</t>
  </si>
  <si>
    <t>Tyyppitunnus lomakkeella</t>
  </si>
  <si>
    <t>Tyyppitunnus
Elmossa</t>
  </si>
  <si>
    <t>Varasto 1.1.</t>
  </si>
  <si>
    <t>Tuote</t>
  </si>
  <si>
    <t>Määrätieto</t>
  </si>
  <si>
    <t>Pakkaaminen</t>
  </si>
  <si>
    <t>Lkm</t>
  </si>
  <si>
    <t>Alkuperämaa</t>
  </si>
  <si>
    <t>Tuontimaa</t>
  </si>
  <si>
    <t>TNL5A11</t>
  </si>
  <si>
    <t>TNL5A12</t>
  </si>
  <si>
    <t>TNL5A13</t>
  </si>
  <si>
    <t>TNL5A21</t>
  </si>
  <si>
    <t>TNL5A22</t>
  </si>
  <si>
    <t>TNL5A23</t>
  </si>
  <si>
    <t>TNL5A24</t>
  </si>
  <si>
    <t>TNL5A25</t>
  </si>
  <si>
    <t>TNL5A26</t>
  </si>
  <si>
    <t>TNL5A27</t>
  </si>
  <si>
    <t>TNL5A31</t>
  </si>
  <si>
    <t>TNL5A32</t>
  </si>
  <si>
    <t>TNL5A33</t>
  </si>
  <si>
    <t>TNL5A34</t>
  </si>
  <si>
    <t xml:space="preserve">Lannoitevalmistealan toimijan nimi: </t>
  </si>
  <si>
    <t xml:space="preserve">Asiakasnumero: </t>
  </si>
  <si>
    <t xml:space="preserve">Ilmoituksen antajan nimi: </t>
  </si>
  <si>
    <t>Puhelinnumero</t>
  </si>
  <si>
    <t>Täyttöohjeet:</t>
  </si>
  <si>
    <t>Asiakasnumero, jota ilmoitus koskee. Saman toimijan eri toimipaikat on rekisteröity omilla asiakasnumeroillaan.</t>
  </si>
  <si>
    <r>
      <t>Ilmoituksen palautus</t>
    </r>
    <r>
      <rPr>
        <sz val="10"/>
        <rFont val="Arial"/>
        <family val="2"/>
      </rPr>
      <t>:</t>
    </r>
  </si>
  <si>
    <t>Lomake 12607:5 KASVUALUSTOJEN VALMISTUS</t>
  </si>
  <si>
    <t>Muu kuin lannoitevalmistekäyttö (esim. maanrakennus, poltto) tai loppusijoitus kaatopaikalle (ml. kaatopaikan maisemointi)</t>
  </si>
  <si>
    <t>Jatkojalostukseen kotimaassa (lannoitevalmisteen raaka-aineeksi)</t>
  </si>
  <si>
    <t>Metsälannoitukseen/-käyttöön kotimaassa</t>
  </si>
  <si>
    <t>Yksityisten kotitalouksien käyttöön sisätiloissa ja/tai puutarhassa</t>
  </si>
  <si>
    <t>Käyttö ammattimaisessa kasvihuoneviljelyssä (mm. ammattikasvualustat)</t>
  </si>
  <si>
    <t>Käyttö viherrakentamisessa tai viheralueiden kuten urheilu-, golfkenttien, tms. viheralueiden lannoitteena kotimaassa</t>
  </si>
  <si>
    <t>Vientiin EU-alueelle (vientimaat ilmoitettava lisätiedoissa)</t>
  </si>
  <si>
    <t>Muu käyttö lannoitevalmisteena (lisätietoihin selitys käytöstä)</t>
  </si>
  <si>
    <t>5A35</t>
  </si>
  <si>
    <t>Sammalkasvualusta</t>
  </si>
  <si>
    <t>Peltoviljelyyn ja/tai avomaan ammattimaiseen puutarhaviljelyyn kotimaassa</t>
  </si>
  <si>
    <t>TNL5A35</t>
  </si>
  <si>
    <t xml:space="preserve">lannoite.ilmoitukset@ruokavirasto.fi </t>
  </si>
  <si>
    <t>Ruokavirasto</t>
  </si>
  <si>
    <t>Lannoitejaosto</t>
  </si>
  <si>
    <t>PL 200</t>
  </si>
  <si>
    <t>00027 RUOKAVIRASTO</t>
  </si>
  <si>
    <r>
      <t xml:space="preserve">Vuosi-ilmoituslomakkeet Ruokaviraston kotisivuilla osoitteessa:
</t>
    </r>
    <r>
      <rPr>
        <sz val="10"/>
        <rFont val="Arial"/>
        <family val="2"/>
      </rPr>
      <t>https://www.ruokavirasto.fi/tietoa-meista/asiointi/oppaat-ja-lomakkeet/yritykset/lannoitevalmisteet/vuosi-ilmoituslomakkeet/</t>
    </r>
  </si>
  <si>
    <t>Asiakasnumeronne ja lannoitevalmistealan toimintonne löytyvät valvontarekisteristä Ruokaviraston internetsivuilta.</t>
  </si>
  <si>
    <t>Yks.</t>
  </si>
  <si>
    <r>
      <rPr>
        <b/>
        <sz val="9"/>
        <rFont val="Arial"/>
        <family val="2"/>
      </rPr>
      <t xml:space="preserve">Lisätyt lannoitteet, kalkitusaineet ja kompostit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Ilmoita lisätyt määrät sopivaa </t>
    </r>
    <r>
      <rPr>
        <i/>
        <sz val="9"/>
        <color rgb="FFFF0000"/>
        <rFont val="Arial"/>
        <family val="2"/>
      </rPr>
      <t>yksikköä</t>
    </r>
    <r>
      <rPr>
        <i/>
        <sz val="9"/>
        <rFont val="Arial"/>
        <family val="2"/>
      </rPr>
      <t xml:space="preserve"> käyttäen, esim. kiloina tai tonneina</t>
    </r>
    <r>
      <rPr>
        <sz val="9"/>
        <rFont val="Arial"/>
        <family val="2"/>
      </rPr>
      <t>)
tuote ja valmistaja, alkuperämaa ja eläiperäisestä raaka-aineesta tuotantolaitoksen hyväksyntänumero:</t>
    </r>
  </si>
  <si>
    <t>Muu kuin lannoitevalmistekäyttö (esim. maanrakennus, poltto) tai loppusijoitus kaatopaikalle (ml. kaatopaikan maisemointi), myös hävikit</t>
  </si>
  <si>
    <t>Tunnus</t>
  </si>
  <si>
    <t>Lannoitevalmistelain 539/2006 11 §:n mukainen vuosi-ilmoitus ajalta 1.1. - 31.12.2021</t>
  </si>
  <si>
    <t>Lannoitevalmistelain mukainen vuosi-ilmoitus ajalta 1.1. - 31.12.2021</t>
  </si>
  <si>
    <t>A. Valmiin tuotteen varasto 1.1.2021</t>
  </si>
  <si>
    <t>Vuoden 2021 aikana valmistukseen käytetyt raaka-aineet (alkuperä mainittava):</t>
  </si>
  <si>
    <t>B. Vuoden 2021 aikana valmistuneen
     luovutusvalmiin tuotteen määrä</t>
  </si>
  <si>
    <t>Valmiin tuotteen myynti tai luovutus vuoden 2021 aikana (sisältäen myös ennen vuotta 2021 valmistetut tuotteet, jotka myyty tai luovutettu vasta vuoden 2021 aikana):</t>
  </si>
  <si>
    <t>C. Myynti ja luovutus yhteensä vuonna 2021</t>
  </si>
  <si>
    <t>D. Valmiin tuotteen varasto 31.12.2021 (= A + B - C)</t>
  </si>
  <si>
    <r>
      <t xml:space="preserve">Valitse jokaiselle ilmoitettavalle kasvualustalle </t>
    </r>
    <r>
      <rPr>
        <b/>
        <sz val="10"/>
        <color rgb="FFFF0000"/>
        <rFont val="Arial"/>
        <family val="2"/>
      </rPr>
      <t>tunnus</t>
    </r>
    <r>
      <rPr>
        <sz val="10"/>
        <color rgb="FFFF0000"/>
        <rFont val="Arial"/>
        <family val="2"/>
      </rPr>
      <t xml:space="preserve"> kansallisesta tyyppinimiluettelosta.</t>
    </r>
  </si>
  <si>
    <r>
      <rPr>
        <b/>
        <sz val="11"/>
        <color theme="1"/>
        <rFont val="Calibri"/>
        <family val="2"/>
        <scheme val="minor"/>
      </rPr>
      <t>Valmisteen tyyppinimi: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</t>
    </r>
    <r>
      <rPr>
        <sz val="10"/>
        <color rgb="FFFF0000"/>
        <rFont val="Calibri"/>
        <family val="2"/>
        <scheme val="minor"/>
      </rPr>
      <t>valitse tunnus avautuvasta tyyppinimiluettelosta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</si>
</sst>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7" tint="0.79998168889431442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5" fillId="2" borderId="0" xfId="1" applyFill="1" applyAlignment="1" applyProtection="1">
      <alignment vertical="top"/>
    </xf>
    <xf numFmtId="0" fontId="0" fillId="0" borderId="0" xfId="0" applyFill="1" applyBorder="1"/>
    <xf numFmtId="0" fontId="7" fillId="2" borderId="0" xfId="0" applyFont="1" applyFill="1" applyBorder="1" applyAlignment="1">
      <alignment horizontal="center" vertical="center"/>
    </xf>
    <xf numFmtId="0" fontId="2" fillId="4" borderId="0" xfId="0" applyFont="1" applyFill="1"/>
    <xf numFmtId="0" fontId="2" fillId="7" borderId="1" xfId="0" applyFont="1" applyFill="1" applyBorder="1" applyAlignment="1">
      <alignment horizontal="center"/>
    </xf>
    <xf numFmtId="0" fontId="0" fillId="7" borderId="2" xfId="0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/>
    </xf>
    <xf numFmtId="3" fontId="8" fillId="4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/>
    <xf numFmtId="0" fontId="2" fillId="4" borderId="0" xfId="0" applyFont="1" applyFill="1" applyAlignment="1">
      <alignment vertical="center"/>
    </xf>
    <xf numFmtId="0" fontId="8" fillId="8" borderId="17" xfId="0" applyFont="1" applyFill="1" applyBorder="1" applyAlignment="1">
      <alignment vertical="center" wrapText="1"/>
    </xf>
    <xf numFmtId="0" fontId="8" fillId="6" borderId="18" xfId="0" applyFont="1" applyFill="1" applyBorder="1" applyAlignment="1">
      <alignment vertical="center"/>
    </xf>
    <xf numFmtId="0" fontId="9" fillId="8" borderId="19" xfId="0" applyFont="1" applyFill="1" applyBorder="1"/>
    <xf numFmtId="0" fontId="9" fillId="6" borderId="19" xfId="0" applyFont="1" applyFill="1" applyBorder="1"/>
    <xf numFmtId="0" fontId="9" fillId="4" borderId="1" xfId="0" applyFont="1" applyFill="1" applyBorder="1" applyAlignment="1"/>
    <xf numFmtId="3" fontId="9" fillId="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/>
    <xf numFmtId="0" fontId="9" fillId="9" borderId="1" xfId="0" applyFont="1" applyFill="1" applyBorder="1" applyAlignment="1">
      <alignment horizontal="left" wrapText="1"/>
    </xf>
    <xf numFmtId="3" fontId="9" fillId="9" borderId="10" xfId="0" applyNumberFormat="1" applyFont="1" applyFill="1" applyBorder="1"/>
    <xf numFmtId="3" fontId="9" fillId="0" borderId="10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3" fontId="9" fillId="0" borderId="16" xfId="0" applyNumberFormat="1" applyFont="1" applyBorder="1" applyAlignment="1">
      <alignment vertical="center"/>
    </xf>
    <xf numFmtId="0" fontId="8" fillId="6" borderId="17" xfId="0" applyFont="1" applyFill="1" applyBorder="1" applyAlignment="1">
      <alignment vertical="top" wrapText="1"/>
    </xf>
    <xf numFmtId="0" fontId="8" fillId="6" borderId="18" xfId="0" applyFont="1" applyFill="1" applyBorder="1" applyAlignment="1">
      <alignment vertical="top" wrapText="1"/>
    </xf>
    <xf numFmtId="3" fontId="9" fillId="6" borderId="19" xfId="0" applyNumberFormat="1" applyFont="1" applyFill="1" applyBorder="1" applyProtection="1">
      <protection locked="0"/>
    </xf>
    <xf numFmtId="3" fontId="9" fillId="6" borderId="19" xfId="0" applyNumberFormat="1" applyFont="1" applyFill="1" applyBorder="1"/>
    <xf numFmtId="0" fontId="2" fillId="4" borderId="0" xfId="0" applyFont="1" applyFill="1" applyAlignment="1">
      <alignment vertical="center" wrapText="1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2" fillId="0" borderId="0" xfId="0" applyFont="1"/>
    <xf numFmtId="0" fontId="12" fillId="4" borderId="10" xfId="0" applyFont="1" applyFill="1" applyBorder="1" applyAlignment="1">
      <alignment horizontal="left"/>
    </xf>
    <xf numFmtId="0" fontId="8" fillId="6" borderId="20" xfId="0" applyFont="1" applyFill="1" applyBorder="1" applyAlignment="1">
      <alignment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1" xfId="0" applyNumberFormat="1" applyFont="1" applyFill="1" applyBorder="1"/>
    <xf numFmtId="0" fontId="8" fillId="6" borderId="15" xfId="0" applyFont="1" applyFill="1" applyBorder="1" applyAlignment="1">
      <alignment vertical="center"/>
    </xf>
    <xf numFmtId="3" fontId="8" fillId="6" borderId="16" xfId="0" applyNumberFormat="1" applyFont="1" applyFill="1" applyBorder="1" applyAlignment="1">
      <alignment horizontal="center" vertical="center"/>
    </xf>
    <xf numFmtId="3" fontId="8" fillId="6" borderId="16" xfId="0" applyNumberFormat="1" applyFont="1" applyFill="1" applyBorder="1"/>
    <xf numFmtId="0" fontId="8" fillId="4" borderId="22" xfId="0" applyFont="1" applyFill="1" applyBorder="1" applyAlignment="1">
      <alignment vertical="top"/>
    </xf>
    <xf numFmtId="0" fontId="9" fillId="0" borderId="0" xfId="0" applyFont="1" applyBorder="1"/>
    <xf numFmtId="0" fontId="9" fillId="0" borderId="23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2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horizontal="center" vertical="center"/>
    </xf>
    <xf numFmtId="0" fontId="7" fillId="10" borderId="0" xfId="0" applyFont="1" applyFill="1"/>
    <xf numFmtId="0" fontId="15" fillId="10" borderId="0" xfId="0" applyFont="1" applyFill="1" applyAlignment="1">
      <alignment horizontal="center" vertical="center"/>
    </xf>
    <xf numFmtId="0" fontId="7" fillId="0" borderId="0" xfId="0" applyFont="1"/>
    <xf numFmtId="0" fontId="3" fillId="5" borderId="0" xfId="0" applyFont="1" applyFill="1"/>
    <xf numFmtId="0" fontId="0" fillId="5" borderId="0" xfId="0" applyFill="1"/>
    <xf numFmtId="0" fontId="2" fillId="5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0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18" fillId="11" borderId="1" xfId="0" applyFont="1" applyFill="1" applyBorder="1" applyAlignment="1">
      <alignment vertical="center"/>
    </xf>
    <xf numFmtId="0" fontId="18" fillId="11" borderId="2" xfId="0" applyFont="1" applyFill="1" applyBorder="1" applyAlignment="1">
      <alignment vertical="center"/>
    </xf>
    <xf numFmtId="0" fontId="18" fillId="11" borderId="3" xfId="0" applyFont="1" applyFill="1" applyBorder="1" applyAlignment="1">
      <alignment vertical="center"/>
    </xf>
    <xf numFmtId="0" fontId="1" fillId="12" borderId="10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/>
    <xf numFmtId="3" fontId="4" fillId="4" borderId="0" xfId="0" applyNumberFormat="1" applyFont="1" applyFill="1" applyBorder="1"/>
    <xf numFmtId="0" fontId="18" fillId="3" borderId="0" xfId="0" applyFont="1" applyFill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1" fillId="4" borderId="0" xfId="0" applyFont="1" applyFill="1"/>
    <xf numFmtId="0" fontId="2" fillId="4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right" vertical="top" wrapText="1"/>
    </xf>
    <xf numFmtId="0" fontId="1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8" fillId="4" borderId="25" xfId="0" applyFont="1" applyFill="1" applyBorder="1" applyAlignment="1">
      <alignment vertical="center" wrapText="1"/>
    </xf>
    <xf numFmtId="3" fontId="8" fillId="4" borderId="26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 wrapText="1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1" xfId="0" quotePrefix="1" applyFont="1" applyFill="1" applyBorder="1" applyAlignment="1">
      <alignment vertical="center"/>
    </xf>
    <xf numFmtId="0" fontId="5" fillId="2" borderId="1" xfId="1" applyFill="1" applyBorder="1" applyAlignment="1" applyProtection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4" fillId="9" borderId="10" xfId="0" applyNumberFormat="1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/>
    </xf>
    <xf numFmtId="0" fontId="2" fillId="2" borderId="2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5" fillId="4" borderId="0" xfId="1" applyFill="1" applyAlignment="1" applyProtection="1">
      <alignment horizontal="left" vertical="top" wrapText="1"/>
    </xf>
    <xf numFmtId="0" fontId="2" fillId="4" borderId="0" xfId="1" applyFont="1" applyFill="1" applyAlignment="1" applyProtection="1">
      <alignment horizontal="left" vertical="top" wrapText="1"/>
    </xf>
    <xf numFmtId="0" fontId="1" fillId="4" borderId="0" xfId="1" applyFont="1" applyFill="1" applyAlignment="1" applyProtection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2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annoite.ilmoitukset@ruokavirasto.fi" TargetMode="External"/><Relationship Id="rId1" Type="http://schemas.openxmlformats.org/officeDocument/2006/relationships/hyperlink" Target="https://www.ruokavirasto.fi/globalassets/yritykset/lannoiteala/raportit/toimijaluettel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workbookViewId="0">
      <selection activeCell="B4" sqref="B4"/>
    </sheetView>
  </sheetViews>
  <sheetFormatPr defaultColWidth="9.1796875" defaultRowHeight="14" x14ac:dyDescent="0.3"/>
  <cols>
    <col min="1" max="1" width="40" style="75" customWidth="1"/>
    <col min="2" max="2" width="14.453125" style="75" customWidth="1"/>
    <col min="3" max="3" width="18.81640625" style="75" customWidth="1"/>
    <col min="4" max="5" width="12.26953125" style="75" customWidth="1"/>
    <col min="6" max="6" width="11.54296875" style="75" customWidth="1"/>
    <col min="7" max="7" width="25.54296875" style="75" customWidth="1"/>
    <col min="8" max="256" width="9.1796875" style="75"/>
    <col min="257" max="257" width="40" style="75" customWidth="1"/>
    <col min="258" max="258" width="14.453125" style="75" customWidth="1"/>
    <col min="259" max="259" width="18.81640625" style="75" customWidth="1"/>
    <col min="260" max="261" width="12.26953125" style="75" customWidth="1"/>
    <col min="262" max="262" width="11.54296875" style="75" customWidth="1"/>
    <col min="263" max="263" width="25.54296875" style="75" customWidth="1"/>
    <col min="264" max="512" width="9.1796875" style="75"/>
    <col min="513" max="513" width="40" style="75" customWidth="1"/>
    <col min="514" max="514" width="14.453125" style="75" customWidth="1"/>
    <col min="515" max="515" width="18.81640625" style="75" customWidth="1"/>
    <col min="516" max="517" width="12.26953125" style="75" customWidth="1"/>
    <col min="518" max="518" width="11.54296875" style="75" customWidth="1"/>
    <col min="519" max="519" width="25.54296875" style="75" customWidth="1"/>
    <col min="520" max="768" width="9.1796875" style="75"/>
    <col min="769" max="769" width="40" style="75" customWidth="1"/>
    <col min="770" max="770" width="14.453125" style="75" customWidth="1"/>
    <col min="771" max="771" width="18.81640625" style="75" customWidth="1"/>
    <col min="772" max="773" width="12.26953125" style="75" customWidth="1"/>
    <col min="774" max="774" width="11.54296875" style="75" customWidth="1"/>
    <col min="775" max="775" width="25.54296875" style="75" customWidth="1"/>
    <col min="776" max="1024" width="9.1796875" style="75"/>
    <col min="1025" max="1025" width="40" style="75" customWidth="1"/>
    <col min="1026" max="1026" width="14.453125" style="75" customWidth="1"/>
    <col min="1027" max="1027" width="18.81640625" style="75" customWidth="1"/>
    <col min="1028" max="1029" width="12.26953125" style="75" customWidth="1"/>
    <col min="1030" max="1030" width="11.54296875" style="75" customWidth="1"/>
    <col min="1031" max="1031" width="25.54296875" style="75" customWidth="1"/>
    <col min="1032" max="1280" width="9.1796875" style="75"/>
    <col min="1281" max="1281" width="40" style="75" customWidth="1"/>
    <col min="1282" max="1282" width="14.453125" style="75" customWidth="1"/>
    <col min="1283" max="1283" width="18.81640625" style="75" customWidth="1"/>
    <col min="1284" max="1285" width="12.26953125" style="75" customWidth="1"/>
    <col min="1286" max="1286" width="11.54296875" style="75" customWidth="1"/>
    <col min="1287" max="1287" width="25.54296875" style="75" customWidth="1"/>
    <col min="1288" max="1536" width="9.1796875" style="75"/>
    <col min="1537" max="1537" width="40" style="75" customWidth="1"/>
    <col min="1538" max="1538" width="14.453125" style="75" customWidth="1"/>
    <col min="1539" max="1539" width="18.81640625" style="75" customWidth="1"/>
    <col min="1540" max="1541" width="12.26953125" style="75" customWidth="1"/>
    <col min="1542" max="1542" width="11.54296875" style="75" customWidth="1"/>
    <col min="1543" max="1543" width="25.54296875" style="75" customWidth="1"/>
    <col min="1544" max="1792" width="9.1796875" style="75"/>
    <col min="1793" max="1793" width="40" style="75" customWidth="1"/>
    <col min="1794" max="1794" width="14.453125" style="75" customWidth="1"/>
    <col min="1795" max="1795" width="18.81640625" style="75" customWidth="1"/>
    <col min="1796" max="1797" width="12.26953125" style="75" customWidth="1"/>
    <col min="1798" max="1798" width="11.54296875" style="75" customWidth="1"/>
    <col min="1799" max="1799" width="25.54296875" style="75" customWidth="1"/>
    <col min="1800" max="2048" width="9.1796875" style="75"/>
    <col min="2049" max="2049" width="40" style="75" customWidth="1"/>
    <col min="2050" max="2050" width="14.453125" style="75" customWidth="1"/>
    <col min="2051" max="2051" width="18.81640625" style="75" customWidth="1"/>
    <col min="2052" max="2053" width="12.26953125" style="75" customWidth="1"/>
    <col min="2054" max="2054" width="11.54296875" style="75" customWidth="1"/>
    <col min="2055" max="2055" width="25.54296875" style="75" customWidth="1"/>
    <col min="2056" max="2304" width="9.1796875" style="75"/>
    <col min="2305" max="2305" width="40" style="75" customWidth="1"/>
    <col min="2306" max="2306" width="14.453125" style="75" customWidth="1"/>
    <col min="2307" max="2307" width="18.81640625" style="75" customWidth="1"/>
    <col min="2308" max="2309" width="12.26953125" style="75" customWidth="1"/>
    <col min="2310" max="2310" width="11.54296875" style="75" customWidth="1"/>
    <col min="2311" max="2311" width="25.54296875" style="75" customWidth="1"/>
    <col min="2312" max="2560" width="9.1796875" style="75"/>
    <col min="2561" max="2561" width="40" style="75" customWidth="1"/>
    <col min="2562" max="2562" width="14.453125" style="75" customWidth="1"/>
    <col min="2563" max="2563" width="18.81640625" style="75" customWidth="1"/>
    <col min="2564" max="2565" width="12.26953125" style="75" customWidth="1"/>
    <col min="2566" max="2566" width="11.54296875" style="75" customWidth="1"/>
    <col min="2567" max="2567" width="25.54296875" style="75" customWidth="1"/>
    <col min="2568" max="2816" width="9.1796875" style="75"/>
    <col min="2817" max="2817" width="40" style="75" customWidth="1"/>
    <col min="2818" max="2818" width="14.453125" style="75" customWidth="1"/>
    <col min="2819" max="2819" width="18.81640625" style="75" customWidth="1"/>
    <col min="2820" max="2821" width="12.26953125" style="75" customWidth="1"/>
    <col min="2822" max="2822" width="11.54296875" style="75" customWidth="1"/>
    <col min="2823" max="2823" width="25.54296875" style="75" customWidth="1"/>
    <col min="2824" max="3072" width="9.1796875" style="75"/>
    <col min="3073" max="3073" width="40" style="75" customWidth="1"/>
    <col min="3074" max="3074" width="14.453125" style="75" customWidth="1"/>
    <col min="3075" max="3075" width="18.81640625" style="75" customWidth="1"/>
    <col min="3076" max="3077" width="12.26953125" style="75" customWidth="1"/>
    <col min="3078" max="3078" width="11.54296875" style="75" customWidth="1"/>
    <col min="3079" max="3079" width="25.54296875" style="75" customWidth="1"/>
    <col min="3080" max="3328" width="9.1796875" style="75"/>
    <col min="3329" max="3329" width="40" style="75" customWidth="1"/>
    <col min="3330" max="3330" width="14.453125" style="75" customWidth="1"/>
    <col min="3331" max="3331" width="18.81640625" style="75" customWidth="1"/>
    <col min="3332" max="3333" width="12.26953125" style="75" customWidth="1"/>
    <col min="3334" max="3334" width="11.54296875" style="75" customWidth="1"/>
    <col min="3335" max="3335" width="25.54296875" style="75" customWidth="1"/>
    <col min="3336" max="3584" width="9.1796875" style="75"/>
    <col min="3585" max="3585" width="40" style="75" customWidth="1"/>
    <col min="3586" max="3586" width="14.453125" style="75" customWidth="1"/>
    <col min="3587" max="3587" width="18.81640625" style="75" customWidth="1"/>
    <col min="3588" max="3589" width="12.26953125" style="75" customWidth="1"/>
    <col min="3590" max="3590" width="11.54296875" style="75" customWidth="1"/>
    <col min="3591" max="3591" width="25.54296875" style="75" customWidth="1"/>
    <col min="3592" max="3840" width="9.1796875" style="75"/>
    <col min="3841" max="3841" width="40" style="75" customWidth="1"/>
    <col min="3842" max="3842" width="14.453125" style="75" customWidth="1"/>
    <col min="3843" max="3843" width="18.81640625" style="75" customWidth="1"/>
    <col min="3844" max="3845" width="12.26953125" style="75" customWidth="1"/>
    <col min="3846" max="3846" width="11.54296875" style="75" customWidth="1"/>
    <col min="3847" max="3847" width="25.54296875" style="75" customWidth="1"/>
    <col min="3848" max="4096" width="9.1796875" style="75"/>
    <col min="4097" max="4097" width="40" style="75" customWidth="1"/>
    <col min="4098" max="4098" width="14.453125" style="75" customWidth="1"/>
    <col min="4099" max="4099" width="18.81640625" style="75" customWidth="1"/>
    <col min="4100" max="4101" width="12.26953125" style="75" customWidth="1"/>
    <col min="4102" max="4102" width="11.54296875" style="75" customWidth="1"/>
    <col min="4103" max="4103" width="25.54296875" style="75" customWidth="1"/>
    <col min="4104" max="4352" width="9.1796875" style="75"/>
    <col min="4353" max="4353" width="40" style="75" customWidth="1"/>
    <col min="4354" max="4354" width="14.453125" style="75" customWidth="1"/>
    <col min="4355" max="4355" width="18.81640625" style="75" customWidth="1"/>
    <col min="4356" max="4357" width="12.26953125" style="75" customWidth="1"/>
    <col min="4358" max="4358" width="11.54296875" style="75" customWidth="1"/>
    <col min="4359" max="4359" width="25.54296875" style="75" customWidth="1"/>
    <col min="4360" max="4608" width="9.1796875" style="75"/>
    <col min="4609" max="4609" width="40" style="75" customWidth="1"/>
    <col min="4610" max="4610" width="14.453125" style="75" customWidth="1"/>
    <col min="4611" max="4611" width="18.81640625" style="75" customWidth="1"/>
    <col min="4612" max="4613" width="12.26953125" style="75" customWidth="1"/>
    <col min="4614" max="4614" width="11.54296875" style="75" customWidth="1"/>
    <col min="4615" max="4615" width="25.54296875" style="75" customWidth="1"/>
    <col min="4616" max="4864" width="9.1796875" style="75"/>
    <col min="4865" max="4865" width="40" style="75" customWidth="1"/>
    <col min="4866" max="4866" width="14.453125" style="75" customWidth="1"/>
    <col min="4867" max="4867" width="18.81640625" style="75" customWidth="1"/>
    <col min="4868" max="4869" width="12.26953125" style="75" customWidth="1"/>
    <col min="4870" max="4870" width="11.54296875" style="75" customWidth="1"/>
    <col min="4871" max="4871" width="25.54296875" style="75" customWidth="1"/>
    <col min="4872" max="5120" width="9.1796875" style="75"/>
    <col min="5121" max="5121" width="40" style="75" customWidth="1"/>
    <col min="5122" max="5122" width="14.453125" style="75" customWidth="1"/>
    <col min="5123" max="5123" width="18.81640625" style="75" customWidth="1"/>
    <col min="5124" max="5125" width="12.26953125" style="75" customWidth="1"/>
    <col min="5126" max="5126" width="11.54296875" style="75" customWidth="1"/>
    <col min="5127" max="5127" width="25.54296875" style="75" customWidth="1"/>
    <col min="5128" max="5376" width="9.1796875" style="75"/>
    <col min="5377" max="5377" width="40" style="75" customWidth="1"/>
    <col min="5378" max="5378" width="14.453125" style="75" customWidth="1"/>
    <col min="5379" max="5379" width="18.81640625" style="75" customWidth="1"/>
    <col min="5380" max="5381" width="12.26953125" style="75" customWidth="1"/>
    <col min="5382" max="5382" width="11.54296875" style="75" customWidth="1"/>
    <col min="5383" max="5383" width="25.54296875" style="75" customWidth="1"/>
    <col min="5384" max="5632" width="9.1796875" style="75"/>
    <col min="5633" max="5633" width="40" style="75" customWidth="1"/>
    <col min="5634" max="5634" width="14.453125" style="75" customWidth="1"/>
    <col min="5635" max="5635" width="18.81640625" style="75" customWidth="1"/>
    <col min="5636" max="5637" width="12.26953125" style="75" customWidth="1"/>
    <col min="5638" max="5638" width="11.54296875" style="75" customWidth="1"/>
    <col min="5639" max="5639" width="25.54296875" style="75" customWidth="1"/>
    <col min="5640" max="5888" width="9.1796875" style="75"/>
    <col min="5889" max="5889" width="40" style="75" customWidth="1"/>
    <col min="5890" max="5890" width="14.453125" style="75" customWidth="1"/>
    <col min="5891" max="5891" width="18.81640625" style="75" customWidth="1"/>
    <col min="5892" max="5893" width="12.26953125" style="75" customWidth="1"/>
    <col min="5894" max="5894" width="11.54296875" style="75" customWidth="1"/>
    <col min="5895" max="5895" width="25.54296875" style="75" customWidth="1"/>
    <col min="5896" max="6144" width="9.1796875" style="75"/>
    <col min="6145" max="6145" width="40" style="75" customWidth="1"/>
    <col min="6146" max="6146" width="14.453125" style="75" customWidth="1"/>
    <col min="6147" max="6147" width="18.81640625" style="75" customWidth="1"/>
    <col min="6148" max="6149" width="12.26953125" style="75" customWidth="1"/>
    <col min="6150" max="6150" width="11.54296875" style="75" customWidth="1"/>
    <col min="6151" max="6151" width="25.54296875" style="75" customWidth="1"/>
    <col min="6152" max="6400" width="9.1796875" style="75"/>
    <col min="6401" max="6401" width="40" style="75" customWidth="1"/>
    <col min="6402" max="6402" width="14.453125" style="75" customWidth="1"/>
    <col min="6403" max="6403" width="18.81640625" style="75" customWidth="1"/>
    <col min="6404" max="6405" width="12.26953125" style="75" customWidth="1"/>
    <col min="6406" max="6406" width="11.54296875" style="75" customWidth="1"/>
    <col min="6407" max="6407" width="25.54296875" style="75" customWidth="1"/>
    <col min="6408" max="6656" width="9.1796875" style="75"/>
    <col min="6657" max="6657" width="40" style="75" customWidth="1"/>
    <col min="6658" max="6658" width="14.453125" style="75" customWidth="1"/>
    <col min="6659" max="6659" width="18.81640625" style="75" customWidth="1"/>
    <col min="6660" max="6661" width="12.26953125" style="75" customWidth="1"/>
    <col min="6662" max="6662" width="11.54296875" style="75" customWidth="1"/>
    <col min="6663" max="6663" width="25.54296875" style="75" customWidth="1"/>
    <col min="6664" max="6912" width="9.1796875" style="75"/>
    <col min="6913" max="6913" width="40" style="75" customWidth="1"/>
    <col min="6914" max="6914" width="14.453125" style="75" customWidth="1"/>
    <col min="6915" max="6915" width="18.81640625" style="75" customWidth="1"/>
    <col min="6916" max="6917" width="12.26953125" style="75" customWidth="1"/>
    <col min="6918" max="6918" width="11.54296875" style="75" customWidth="1"/>
    <col min="6919" max="6919" width="25.54296875" style="75" customWidth="1"/>
    <col min="6920" max="7168" width="9.1796875" style="75"/>
    <col min="7169" max="7169" width="40" style="75" customWidth="1"/>
    <col min="7170" max="7170" width="14.453125" style="75" customWidth="1"/>
    <col min="7171" max="7171" width="18.81640625" style="75" customWidth="1"/>
    <col min="7172" max="7173" width="12.26953125" style="75" customWidth="1"/>
    <col min="7174" max="7174" width="11.54296875" style="75" customWidth="1"/>
    <col min="7175" max="7175" width="25.54296875" style="75" customWidth="1"/>
    <col min="7176" max="7424" width="9.1796875" style="75"/>
    <col min="7425" max="7425" width="40" style="75" customWidth="1"/>
    <col min="7426" max="7426" width="14.453125" style="75" customWidth="1"/>
    <col min="7427" max="7427" width="18.81640625" style="75" customWidth="1"/>
    <col min="7428" max="7429" width="12.26953125" style="75" customWidth="1"/>
    <col min="7430" max="7430" width="11.54296875" style="75" customWidth="1"/>
    <col min="7431" max="7431" width="25.54296875" style="75" customWidth="1"/>
    <col min="7432" max="7680" width="9.1796875" style="75"/>
    <col min="7681" max="7681" width="40" style="75" customWidth="1"/>
    <col min="7682" max="7682" width="14.453125" style="75" customWidth="1"/>
    <col min="7683" max="7683" width="18.81640625" style="75" customWidth="1"/>
    <col min="7684" max="7685" width="12.26953125" style="75" customWidth="1"/>
    <col min="7686" max="7686" width="11.54296875" style="75" customWidth="1"/>
    <col min="7687" max="7687" width="25.54296875" style="75" customWidth="1"/>
    <col min="7688" max="7936" width="9.1796875" style="75"/>
    <col min="7937" max="7937" width="40" style="75" customWidth="1"/>
    <col min="7938" max="7938" width="14.453125" style="75" customWidth="1"/>
    <col min="7939" max="7939" width="18.81640625" style="75" customWidth="1"/>
    <col min="7940" max="7941" width="12.26953125" style="75" customWidth="1"/>
    <col min="7942" max="7942" width="11.54296875" style="75" customWidth="1"/>
    <col min="7943" max="7943" width="25.54296875" style="75" customWidth="1"/>
    <col min="7944" max="8192" width="9.1796875" style="75"/>
    <col min="8193" max="8193" width="40" style="75" customWidth="1"/>
    <col min="8194" max="8194" width="14.453125" style="75" customWidth="1"/>
    <col min="8195" max="8195" width="18.81640625" style="75" customWidth="1"/>
    <col min="8196" max="8197" width="12.26953125" style="75" customWidth="1"/>
    <col min="8198" max="8198" width="11.54296875" style="75" customWidth="1"/>
    <col min="8199" max="8199" width="25.54296875" style="75" customWidth="1"/>
    <col min="8200" max="8448" width="9.1796875" style="75"/>
    <col min="8449" max="8449" width="40" style="75" customWidth="1"/>
    <col min="8450" max="8450" width="14.453125" style="75" customWidth="1"/>
    <col min="8451" max="8451" width="18.81640625" style="75" customWidth="1"/>
    <col min="8452" max="8453" width="12.26953125" style="75" customWidth="1"/>
    <col min="8454" max="8454" width="11.54296875" style="75" customWidth="1"/>
    <col min="8455" max="8455" width="25.54296875" style="75" customWidth="1"/>
    <col min="8456" max="8704" width="9.1796875" style="75"/>
    <col min="8705" max="8705" width="40" style="75" customWidth="1"/>
    <col min="8706" max="8706" width="14.453125" style="75" customWidth="1"/>
    <col min="8707" max="8707" width="18.81640625" style="75" customWidth="1"/>
    <col min="8708" max="8709" width="12.26953125" style="75" customWidth="1"/>
    <col min="8710" max="8710" width="11.54296875" style="75" customWidth="1"/>
    <col min="8711" max="8711" width="25.54296875" style="75" customWidth="1"/>
    <col min="8712" max="8960" width="9.1796875" style="75"/>
    <col min="8961" max="8961" width="40" style="75" customWidth="1"/>
    <col min="8962" max="8962" width="14.453125" style="75" customWidth="1"/>
    <col min="8963" max="8963" width="18.81640625" style="75" customWidth="1"/>
    <col min="8964" max="8965" width="12.26953125" style="75" customWidth="1"/>
    <col min="8966" max="8966" width="11.54296875" style="75" customWidth="1"/>
    <col min="8967" max="8967" width="25.54296875" style="75" customWidth="1"/>
    <col min="8968" max="9216" width="9.1796875" style="75"/>
    <col min="9217" max="9217" width="40" style="75" customWidth="1"/>
    <col min="9218" max="9218" width="14.453125" style="75" customWidth="1"/>
    <col min="9219" max="9219" width="18.81640625" style="75" customWidth="1"/>
    <col min="9220" max="9221" width="12.26953125" style="75" customWidth="1"/>
    <col min="9222" max="9222" width="11.54296875" style="75" customWidth="1"/>
    <col min="9223" max="9223" width="25.54296875" style="75" customWidth="1"/>
    <col min="9224" max="9472" width="9.1796875" style="75"/>
    <col min="9473" max="9473" width="40" style="75" customWidth="1"/>
    <col min="9474" max="9474" width="14.453125" style="75" customWidth="1"/>
    <col min="9475" max="9475" width="18.81640625" style="75" customWidth="1"/>
    <col min="9476" max="9477" width="12.26953125" style="75" customWidth="1"/>
    <col min="9478" max="9478" width="11.54296875" style="75" customWidth="1"/>
    <col min="9479" max="9479" width="25.54296875" style="75" customWidth="1"/>
    <col min="9480" max="9728" width="9.1796875" style="75"/>
    <col min="9729" max="9729" width="40" style="75" customWidth="1"/>
    <col min="9730" max="9730" width="14.453125" style="75" customWidth="1"/>
    <col min="9731" max="9731" width="18.81640625" style="75" customWidth="1"/>
    <col min="9732" max="9733" width="12.26953125" style="75" customWidth="1"/>
    <col min="9734" max="9734" width="11.54296875" style="75" customWidth="1"/>
    <col min="9735" max="9735" width="25.54296875" style="75" customWidth="1"/>
    <col min="9736" max="9984" width="9.1796875" style="75"/>
    <col min="9985" max="9985" width="40" style="75" customWidth="1"/>
    <col min="9986" max="9986" width="14.453125" style="75" customWidth="1"/>
    <col min="9987" max="9987" width="18.81640625" style="75" customWidth="1"/>
    <col min="9988" max="9989" width="12.26953125" style="75" customWidth="1"/>
    <col min="9990" max="9990" width="11.54296875" style="75" customWidth="1"/>
    <col min="9991" max="9991" width="25.54296875" style="75" customWidth="1"/>
    <col min="9992" max="10240" width="9.1796875" style="75"/>
    <col min="10241" max="10241" width="40" style="75" customWidth="1"/>
    <col min="10242" max="10242" width="14.453125" style="75" customWidth="1"/>
    <col min="10243" max="10243" width="18.81640625" style="75" customWidth="1"/>
    <col min="10244" max="10245" width="12.26953125" style="75" customWidth="1"/>
    <col min="10246" max="10246" width="11.54296875" style="75" customWidth="1"/>
    <col min="10247" max="10247" width="25.54296875" style="75" customWidth="1"/>
    <col min="10248" max="10496" width="9.1796875" style="75"/>
    <col min="10497" max="10497" width="40" style="75" customWidth="1"/>
    <col min="10498" max="10498" width="14.453125" style="75" customWidth="1"/>
    <col min="10499" max="10499" width="18.81640625" style="75" customWidth="1"/>
    <col min="10500" max="10501" width="12.26953125" style="75" customWidth="1"/>
    <col min="10502" max="10502" width="11.54296875" style="75" customWidth="1"/>
    <col min="10503" max="10503" width="25.54296875" style="75" customWidth="1"/>
    <col min="10504" max="10752" width="9.1796875" style="75"/>
    <col min="10753" max="10753" width="40" style="75" customWidth="1"/>
    <col min="10754" max="10754" width="14.453125" style="75" customWidth="1"/>
    <col min="10755" max="10755" width="18.81640625" style="75" customWidth="1"/>
    <col min="10756" max="10757" width="12.26953125" style="75" customWidth="1"/>
    <col min="10758" max="10758" width="11.54296875" style="75" customWidth="1"/>
    <col min="10759" max="10759" width="25.54296875" style="75" customWidth="1"/>
    <col min="10760" max="11008" width="9.1796875" style="75"/>
    <col min="11009" max="11009" width="40" style="75" customWidth="1"/>
    <col min="11010" max="11010" width="14.453125" style="75" customWidth="1"/>
    <col min="11011" max="11011" width="18.81640625" style="75" customWidth="1"/>
    <col min="11012" max="11013" width="12.26953125" style="75" customWidth="1"/>
    <col min="11014" max="11014" width="11.54296875" style="75" customWidth="1"/>
    <col min="11015" max="11015" width="25.54296875" style="75" customWidth="1"/>
    <col min="11016" max="11264" width="9.1796875" style="75"/>
    <col min="11265" max="11265" width="40" style="75" customWidth="1"/>
    <col min="11266" max="11266" width="14.453125" style="75" customWidth="1"/>
    <col min="11267" max="11267" width="18.81640625" style="75" customWidth="1"/>
    <col min="11268" max="11269" width="12.26953125" style="75" customWidth="1"/>
    <col min="11270" max="11270" width="11.54296875" style="75" customWidth="1"/>
    <col min="11271" max="11271" width="25.54296875" style="75" customWidth="1"/>
    <col min="11272" max="11520" width="9.1796875" style="75"/>
    <col min="11521" max="11521" width="40" style="75" customWidth="1"/>
    <col min="11522" max="11522" width="14.453125" style="75" customWidth="1"/>
    <col min="11523" max="11523" width="18.81640625" style="75" customWidth="1"/>
    <col min="11524" max="11525" width="12.26953125" style="75" customWidth="1"/>
    <col min="11526" max="11526" width="11.54296875" style="75" customWidth="1"/>
    <col min="11527" max="11527" width="25.54296875" style="75" customWidth="1"/>
    <col min="11528" max="11776" width="9.1796875" style="75"/>
    <col min="11777" max="11777" width="40" style="75" customWidth="1"/>
    <col min="11778" max="11778" width="14.453125" style="75" customWidth="1"/>
    <col min="11779" max="11779" width="18.81640625" style="75" customWidth="1"/>
    <col min="11780" max="11781" width="12.26953125" style="75" customWidth="1"/>
    <col min="11782" max="11782" width="11.54296875" style="75" customWidth="1"/>
    <col min="11783" max="11783" width="25.54296875" style="75" customWidth="1"/>
    <col min="11784" max="12032" width="9.1796875" style="75"/>
    <col min="12033" max="12033" width="40" style="75" customWidth="1"/>
    <col min="12034" max="12034" width="14.453125" style="75" customWidth="1"/>
    <col min="12035" max="12035" width="18.81640625" style="75" customWidth="1"/>
    <col min="12036" max="12037" width="12.26953125" style="75" customWidth="1"/>
    <col min="12038" max="12038" width="11.54296875" style="75" customWidth="1"/>
    <col min="12039" max="12039" width="25.54296875" style="75" customWidth="1"/>
    <col min="12040" max="12288" width="9.1796875" style="75"/>
    <col min="12289" max="12289" width="40" style="75" customWidth="1"/>
    <col min="12290" max="12290" width="14.453125" style="75" customWidth="1"/>
    <col min="12291" max="12291" width="18.81640625" style="75" customWidth="1"/>
    <col min="12292" max="12293" width="12.26953125" style="75" customWidth="1"/>
    <col min="12294" max="12294" width="11.54296875" style="75" customWidth="1"/>
    <col min="12295" max="12295" width="25.54296875" style="75" customWidth="1"/>
    <col min="12296" max="12544" width="9.1796875" style="75"/>
    <col min="12545" max="12545" width="40" style="75" customWidth="1"/>
    <col min="12546" max="12546" width="14.453125" style="75" customWidth="1"/>
    <col min="12547" max="12547" width="18.81640625" style="75" customWidth="1"/>
    <col min="12548" max="12549" width="12.26953125" style="75" customWidth="1"/>
    <col min="12550" max="12550" width="11.54296875" style="75" customWidth="1"/>
    <col min="12551" max="12551" width="25.54296875" style="75" customWidth="1"/>
    <col min="12552" max="12800" width="9.1796875" style="75"/>
    <col min="12801" max="12801" width="40" style="75" customWidth="1"/>
    <col min="12802" max="12802" width="14.453125" style="75" customWidth="1"/>
    <col min="12803" max="12803" width="18.81640625" style="75" customWidth="1"/>
    <col min="12804" max="12805" width="12.26953125" style="75" customWidth="1"/>
    <col min="12806" max="12806" width="11.54296875" style="75" customWidth="1"/>
    <col min="12807" max="12807" width="25.54296875" style="75" customWidth="1"/>
    <col min="12808" max="13056" width="9.1796875" style="75"/>
    <col min="13057" max="13057" width="40" style="75" customWidth="1"/>
    <col min="13058" max="13058" width="14.453125" style="75" customWidth="1"/>
    <col min="13059" max="13059" width="18.81640625" style="75" customWidth="1"/>
    <col min="13060" max="13061" width="12.26953125" style="75" customWidth="1"/>
    <col min="13062" max="13062" width="11.54296875" style="75" customWidth="1"/>
    <col min="13063" max="13063" width="25.54296875" style="75" customWidth="1"/>
    <col min="13064" max="13312" width="9.1796875" style="75"/>
    <col min="13313" max="13313" width="40" style="75" customWidth="1"/>
    <col min="13314" max="13314" width="14.453125" style="75" customWidth="1"/>
    <col min="13315" max="13315" width="18.81640625" style="75" customWidth="1"/>
    <col min="13316" max="13317" width="12.26953125" style="75" customWidth="1"/>
    <col min="13318" max="13318" width="11.54296875" style="75" customWidth="1"/>
    <col min="13319" max="13319" width="25.54296875" style="75" customWidth="1"/>
    <col min="13320" max="13568" width="9.1796875" style="75"/>
    <col min="13569" max="13569" width="40" style="75" customWidth="1"/>
    <col min="13570" max="13570" width="14.453125" style="75" customWidth="1"/>
    <col min="13571" max="13571" width="18.81640625" style="75" customWidth="1"/>
    <col min="13572" max="13573" width="12.26953125" style="75" customWidth="1"/>
    <col min="13574" max="13574" width="11.54296875" style="75" customWidth="1"/>
    <col min="13575" max="13575" width="25.54296875" style="75" customWidth="1"/>
    <col min="13576" max="13824" width="9.1796875" style="75"/>
    <col min="13825" max="13825" width="40" style="75" customWidth="1"/>
    <col min="13826" max="13826" width="14.453125" style="75" customWidth="1"/>
    <col min="13827" max="13827" width="18.81640625" style="75" customWidth="1"/>
    <col min="13828" max="13829" width="12.26953125" style="75" customWidth="1"/>
    <col min="13830" max="13830" width="11.54296875" style="75" customWidth="1"/>
    <col min="13831" max="13831" width="25.54296875" style="75" customWidth="1"/>
    <col min="13832" max="14080" width="9.1796875" style="75"/>
    <col min="14081" max="14081" width="40" style="75" customWidth="1"/>
    <col min="14082" max="14082" width="14.453125" style="75" customWidth="1"/>
    <col min="14083" max="14083" width="18.81640625" style="75" customWidth="1"/>
    <col min="14084" max="14085" width="12.26953125" style="75" customWidth="1"/>
    <col min="14086" max="14086" width="11.54296875" style="75" customWidth="1"/>
    <col min="14087" max="14087" width="25.54296875" style="75" customWidth="1"/>
    <col min="14088" max="14336" width="9.1796875" style="75"/>
    <col min="14337" max="14337" width="40" style="75" customWidth="1"/>
    <col min="14338" max="14338" width="14.453125" style="75" customWidth="1"/>
    <col min="14339" max="14339" width="18.81640625" style="75" customWidth="1"/>
    <col min="14340" max="14341" width="12.26953125" style="75" customWidth="1"/>
    <col min="14342" max="14342" width="11.54296875" style="75" customWidth="1"/>
    <col min="14343" max="14343" width="25.54296875" style="75" customWidth="1"/>
    <col min="14344" max="14592" width="9.1796875" style="75"/>
    <col min="14593" max="14593" width="40" style="75" customWidth="1"/>
    <col min="14594" max="14594" width="14.453125" style="75" customWidth="1"/>
    <col min="14595" max="14595" width="18.81640625" style="75" customWidth="1"/>
    <col min="14596" max="14597" width="12.26953125" style="75" customWidth="1"/>
    <col min="14598" max="14598" width="11.54296875" style="75" customWidth="1"/>
    <col min="14599" max="14599" width="25.54296875" style="75" customWidth="1"/>
    <col min="14600" max="14848" width="9.1796875" style="75"/>
    <col min="14849" max="14849" width="40" style="75" customWidth="1"/>
    <col min="14850" max="14850" width="14.453125" style="75" customWidth="1"/>
    <col min="14851" max="14851" width="18.81640625" style="75" customWidth="1"/>
    <col min="14852" max="14853" width="12.26953125" style="75" customWidth="1"/>
    <col min="14854" max="14854" width="11.54296875" style="75" customWidth="1"/>
    <col min="14855" max="14855" width="25.54296875" style="75" customWidth="1"/>
    <col min="14856" max="15104" width="9.1796875" style="75"/>
    <col min="15105" max="15105" width="40" style="75" customWidth="1"/>
    <col min="15106" max="15106" width="14.453125" style="75" customWidth="1"/>
    <col min="15107" max="15107" width="18.81640625" style="75" customWidth="1"/>
    <col min="15108" max="15109" width="12.26953125" style="75" customWidth="1"/>
    <col min="15110" max="15110" width="11.54296875" style="75" customWidth="1"/>
    <col min="15111" max="15111" width="25.54296875" style="75" customWidth="1"/>
    <col min="15112" max="15360" width="9.1796875" style="75"/>
    <col min="15361" max="15361" width="40" style="75" customWidth="1"/>
    <col min="15362" max="15362" width="14.453125" style="75" customWidth="1"/>
    <col min="15363" max="15363" width="18.81640625" style="75" customWidth="1"/>
    <col min="15364" max="15365" width="12.26953125" style="75" customWidth="1"/>
    <col min="15366" max="15366" width="11.54296875" style="75" customWidth="1"/>
    <col min="15367" max="15367" width="25.54296875" style="75" customWidth="1"/>
    <col min="15368" max="15616" width="9.1796875" style="75"/>
    <col min="15617" max="15617" width="40" style="75" customWidth="1"/>
    <col min="15618" max="15618" width="14.453125" style="75" customWidth="1"/>
    <col min="15619" max="15619" width="18.81640625" style="75" customWidth="1"/>
    <col min="15620" max="15621" width="12.26953125" style="75" customWidth="1"/>
    <col min="15622" max="15622" width="11.54296875" style="75" customWidth="1"/>
    <col min="15623" max="15623" width="25.54296875" style="75" customWidth="1"/>
    <col min="15624" max="15872" width="9.1796875" style="75"/>
    <col min="15873" max="15873" width="40" style="75" customWidth="1"/>
    <col min="15874" max="15874" width="14.453125" style="75" customWidth="1"/>
    <col min="15875" max="15875" width="18.81640625" style="75" customWidth="1"/>
    <col min="15876" max="15877" width="12.26953125" style="75" customWidth="1"/>
    <col min="15878" max="15878" width="11.54296875" style="75" customWidth="1"/>
    <col min="15879" max="15879" width="25.54296875" style="75" customWidth="1"/>
    <col min="15880" max="16128" width="9.1796875" style="75"/>
    <col min="16129" max="16129" width="40" style="75" customWidth="1"/>
    <col min="16130" max="16130" width="14.453125" style="75" customWidth="1"/>
    <col min="16131" max="16131" width="18.81640625" style="75" customWidth="1"/>
    <col min="16132" max="16133" width="12.26953125" style="75" customWidth="1"/>
    <col min="16134" max="16134" width="11.54296875" style="75" customWidth="1"/>
    <col min="16135" max="16135" width="25.54296875" style="75" customWidth="1"/>
    <col min="16136" max="16384" width="9.1796875" style="75"/>
  </cols>
  <sheetData>
    <row r="1" spans="1:12" ht="14.25" customHeight="1" x14ac:dyDescent="0.3">
      <c r="A1" s="73" t="s">
        <v>112</v>
      </c>
      <c r="B1" s="74"/>
      <c r="C1" s="74"/>
      <c r="D1" s="74"/>
      <c r="E1" s="74"/>
      <c r="F1" s="74"/>
      <c r="G1" s="74"/>
    </row>
    <row r="2" spans="1:12" ht="30" customHeight="1" x14ac:dyDescent="0.3">
      <c r="A2" s="76" t="s">
        <v>1</v>
      </c>
      <c r="B2" s="77"/>
      <c r="C2" s="77"/>
      <c r="D2" s="77"/>
      <c r="E2" s="77"/>
      <c r="F2" s="78"/>
      <c r="G2" s="79" t="s">
        <v>0</v>
      </c>
    </row>
    <row r="3" spans="1:12" ht="54.65" customHeight="1" x14ac:dyDescent="0.3">
      <c r="A3" s="129" t="s">
        <v>2</v>
      </c>
      <c r="B3" s="130"/>
      <c r="C3" s="130"/>
      <c r="D3" s="130"/>
      <c r="E3" s="130"/>
      <c r="F3" s="130"/>
      <c r="G3" s="131"/>
    </row>
    <row r="4" spans="1:12" s="81" customFormat="1" ht="23.25" customHeight="1" x14ac:dyDescent="0.35">
      <c r="A4" s="80" t="s">
        <v>81</v>
      </c>
      <c r="B4" s="108"/>
      <c r="C4" s="109"/>
      <c r="D4" s="109"/>
      <c r="E4" s="109"/>
      <c r="F4" s="109"/>
      <c r="G4" s="110"/>
    </row>
    <row r="5" spans="1:12" s="81" customFormat="1" ht="23.25" customHeight="1" x14ac:dyDescent="0.35">
      <c r="A5" s="80" t="s">
        <v>82</v>
      </c>
      <c r="B5" s="108"/>
      <c r="C5" s="109"/>
      <c r="D5" s="109"/>
      <c r="E5" s="109"/>
      <c r="F5" s="109"/>
      <c r="G5" s="110"/>
    </row>
    <row r="6" spans="1:12" s="81" customFormat="1" ht="23.25" customHeight="1" x14ac:dyDescent="0.35">
      <c r="A6" s="80" t="s">
        <v>83</v>
      </c>
      <c r="B6" s="108"/>
      <c r="C6" s="109"/>
      <c r="D6" s="109"/>
      <c r="E6" s="109"/>
      <c r="F6" s="109"/>
      <c r="G6" s="110"/>
    </row>
    <row r="7" spans="1:12" s="81" customFormat="1" ht="23.25" customHeight="1" x14ac:dyDescent="0.35">
      <c r="A7" s="80" t="s">
        <v>84</v>
      </c>
      <c r="B7" s="111"/>
      <c r="C7" s="109"/>
      <c r="D7" s="109"/>
      <c r="E7" s="109"/>
      <c r="F7" s="109"/>
      <c r="G7" s="110"/>
    </row>
    <row r="8" spans="1:12" s="81" customFormat="1" ht="23.25" customHeight="1" x14ac:dyDescent="0.35">
      <c r="A8" s="80" t="s">
        <v>8</v>
      </c>
      <c r="B8" s="112"/>
      <c r="C8" s="109"/>
      <c r="D8" s="109"/>
      <c r="E8" s="109"/>
      <c r="F8" s="109"/>
      <c r="G8" s="110"/>
    </row>
    <row r="9" spans="1:12" ht="18" customHeight="1" x14ac:dyDescent="0.3">
      <c r="A9" s="82"/>
      <c r="B9" s="82"/>
      <c r="C9" s="83"/>
      <c r="D9" s="83"/>
      <c r="E9" s="83"/>
      <c r="F9" s="83"/>
      <c r="G9" s="74"/>
    </row>
    <row r="10" spans="1:12" ht="18" customHeight="1" x14ac:dyDescent="0.3">
      <c r="A10" s="84" t="s">
        <v>85</v>
      </c>
      <c r="B10" s="85"/>
      <c r="C10" s="86"/>
      <c r="D10" s="86"/>
      <c r="E10" s="86"/>
      <c r="F10" s="86"/>
      <c r="G10" s="85"/>
    </row>
    <row r="11" spans="1:12" s="87" customFormat="1" ht="13" x14ac:dyDescent="0.3"/>
    <row r="12" spans="1:12" s="4" customFormat="1" ht="14.25" customHeight="1" x14ac:dyDescent="0.25">
      <c r="A12" s="132" t="s">
        <v>107</v>
      </c>
      <c r="B12" s="132"/>
      <c r="C12" s="132"/>
      <c r="D12" s="132"/>
      <c r="E12" s="132"/>
      <c r="F12" s="132"/>
      <c r="G12" s="132"/>
    </row>
    <row r="13" spans="1:12" s="4" customFormat="1" ht="14.25" customHeight="1" x14ac:dyDescent="0.25">
      <c r="A13" s="133" t="s">
        <v>86</v>
      </c>
      <c r="B13" s="133"/>
      <c r="C13" s="133"/>
      <c r="D13" s="133"/>
      <c r="E13" s="133"/>
      <c r="F13" s="133"/>
      <c r="G13" s="133"/>
    </row>
    <row r="14" spans="1:12" s="4" customFormat="1" ht="21.65" customHeight="1" x14ac:dyDescent="0.25">
      <c r="A14" s="1" t="s">
        <v>3</v>
      </c>
      <c r="B14" s="88"/>
      <c r="C14" s="88"/>
      <c r="D14" s="88"/>
      <c r="E14" s="88"/>
      <c r="F14" s="88"/>
      <c r="G14" s="88"/>
    </row>
    <row r="15" spans="1:12" s="4" customFormat="1" ht="14.25" customHeight="1" x14ac:dyDescent="0.25">
      <c r="A15" s="134"/>
      <c r="B15" s="134"/>
      <c r="C15" s="134"/>
      <c r="D15" s="134"/>
      <c r="E15" s="134"/>
      <c r="F15" s="134"/>
      <c r="G15" s="134"/>
    </row>
    <row r="16" spans="1:12" s="4" customFormat="1" ht="24.65" customHeight="1" x14ac:dyDescent="0.25">
      <c r="A16" s="89" t="s">
        <v>120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</row>
    <row r="17" spans="1:8" s="4" customFormat="1" ht="24.65" customHeight="1" x14ac:dyDescent="0.25">
      <c r="A17" s="135" t="s">
        <v>4</v>
      </c>
      <c r="B17" s="135"/>
      <c r="C17" s="135"/>
      <c r="D17" s="135"/>
      <c r="E17" s="135"/>
      <c r="F17" s="135"/>
      <c r="G17" s="135"/>
    </row>
    <row r="18" spans="1:8" s="4" customFormat="1" ht="30" customHeight="1" x14ac:dyDescent="0.25">
      <c r="A18" s="136" t="s">
        <v>5</v>
      </c>
      <c r="B18" s="136"/>
      <c r="C18" s="136"/>
      <c r="D18" s="136"/>
      <c r="E18" s="136"/>
      <c r="F18" s="136"/>
      <c r="G18" s="136"/>
    </row>
    <row r="19" spans="1:8" s="4" customFormat="1" ht="24.65" customHeight="1" x14ac:dyDescent="0.25">
      <c r="A19" s="128"/>
      <c r="B19" s="128"/>
      <c r="C19" s="128"/>
      <c r="D19" s="128"/>
      <c r="E19" s="128"/>
      <c r="F19" s="128"/>
      <c r="G19" s="128"/>
    </row>
    <row r="20" spans="1:8" s="4" customFormat="1" ht="14.25" customHeight="1" x14ac:dyDescent="0.25">
      <c r="A20" s="90" t="s">
        <v>87</v>
      </c>
      <c r="B20" s="91"/>
      <c r="C20" s="91"/>
      <c r="D20" s="91"/>
      <c r="E20" s="91"/>
      <c r="F20" s="91"/>
      <c r="G20" s="91"/>
      <c r="H20" s="107"/>
    </row>
    <row r="21" spans="1:8" s="4" customFormat="1" ht="14.25" customHeight="1" x14ac:dyDescent="0.25">
      <c r="A21" s="92" t="s">
        <v>6</v>
      </c>
      <c r="B21" s="123" t="s">
        <v>101</v>
      </c>
      <c r="C21" s="123"/>
      <c r="D21" s="123"/>
      <c r="E21" s="123"/>
      <c r="F21" s="123"/>
      <c r="G21" s="123"/>
    </row>
    <row r="22" spans="1:8" s="4" customFormat="1" ht="14.25" customHeight="1" x14ac:dyDescent="0.25">
      <c r="A22" s="92" t="s">
        <v>7</v>
      </c>
      <c r="B22" s="124" t="s">
        <v>102</v>
      </c>
      <c r="C22" s="124"/>
      <c r="D22" s="124"/>
      <c r="E22" s="124"/>
      <c r="F22" s="124"/>
      <c r="G22" s="124"/>
    </row>
    <row r="23" spans="1:8" s="4" customFormat="1" ht="14.25" customHeight="1" x14ac:dyDescent="0.25">
      <c r="A23" s="93"/>
      <c r="B23" s="124" t="s">
        <v>103</v>
      </c>
      <c r="C23" s="124"/>
      <c r="D23" s="124"/>
      <c r="E23" s="124"/>
      <c r="F23" s="124"/>
      <c r="G23" s="124"/>
    </row>
    <row r="24" spans="1:8" s="4" customFormat="1" ht="14.25" customHeight="1" x14ac:dyDescent="0.25">
      <c r="A24" s="93"/>
      <c r="B24" s="124" t="s">
        <v>104</v>
      </c>
      <c r="C24" s="124"/>
      <c r="D24" s="124"/>
      <c r="E24" s="124"/>
      <c r="F24" s="124"/>
      <c r="G24" s="124"/>
    </row>
    <row r="25" spans="1:8" s="4" customFormat="1" ht="14.25" customHeight="1" x14ac:dyDescent="0.25">
      <c r="A25" s="93"/>
      <c r="B25" s="125" t="s">
        <v>105</v>
      </c>
      <c r="C25" s="125"/>
      <c r="D25" s="125"/>
      <c r="E25" s="125"/>
      <c r="F25" s="125"/>
      <c r="G25" s="125"/>
    </row>
    <row r="26" spans="1:8" s="4" customFormat="1" ht="14.25" customHeight="1" x14ac:dyDescent="0.25">
      <c r="A26" s="93"/>
      <c r="C26" s="126"/>
      <c r="D26" s="126"/>
      <c r="E26" s="126"/>
      <c r="F26" s="126"/>
      <c r="G26" s="126"/>
      <c r="H26" s="127"/>
    </row>
    <row r="27" spans="1:8" s="20" customFormat="1" ht="33" customHeight="1" x14ac:dyDescent="0.35">
      <c r="A27" s="122" t="s">
        <v>106</v>
      </c>
      <c r="B27" s="122"/>
      <c r="C27" s="122"/>
      <c r="D27" s="122"/>
      <c r="E27" s="122"/>
      <c r="F27" s="122"/>
      <c r="G27" s="122"/>
    </row>
    <row r="28" spans="1:8" s="4" customFormat="1" ht="12.5" x14ac:dyDescent="0.25">
      <c r="A28" s="94"/>
      <c r="B28" s="95"/>
      <c r="C28" s="96"/>
      <c r="D28" s="96"/>
      <c r="E28" s="96"/>
      <c r="F28" s="96"/>
      <c r="G28" s="96"/>
    </row>
    <row r="29" spans="1:8" s="4" customFormat="1" ht="12.5" x14ac:dyDescent="0.25">
      <c r="A29" s="94"/>
      <c r="B29" s="95"/>
      <c r="C29" s="96"/>
      <c r="D29" s="96"/>
      <c r="E29" s="96"/>
      <c r="F29" s="96"/>
      <c r="G29" s="96"/>
    </row>
    <row r="30" spans="1:8" s="4" customFormat="1" ht="12.5" x14ac:dyDescent="0.25">
      <c r="A30" s="94"/>
      <c r="B30" s="96"/>
      <c r="C30" s="96"/>
      <c r="D30" s="96"/>
      <c r="E30" s="96"/>
      <c r="F30" s="96"/>
      <c r="G30" s="96"/>
    </row>
    <row r="31" spans="1:8" s="4" customFormat="1" ht="12.5" x14ac:dyDescent="0.25">
      <c r="A31" s="94"/>
      <c r="B31" s="94"/>
      <c r="C31" s="94"/>
      <c r="D31" s="94"/>
      <c r="E31" s="94"/>
      <c r="F31" s="94"/>
      <c r="G31" s="94"/>
    </row>
    <row r="32" spans="1:8" s="4" customFormat="1" ht="12.5" x14ac:dyDescent="0.25">
      <c r="A32" s="94"/>
      <c r="B32" s="94"/>
      <c r="C32" s="94"/>
      <c r="D32" s="94"/>
      <c r="E32" s="94"/>
      <c r="F32" s="94"/>
      <c r="G32" s="94"/>
    </row>
    <row r="33" s="4" customFormat="1" ht="12.5" x14ac:dyDescent="0.25"/>
    <row r="34" s="4" customFormat="1" ht="12.5" x14ac:dyDescent="0.25"/>
    <row r="35" s="4" customFormat="1" ht="12.5" x14ac:dyDescent="0.25"/>
    <row r="36" s="4" customFormat="1" ht="12.5" x14ac:dyDescent="0.25"/>
    <row r="37" s="4" customFormat="1" ht="12.5" x14ac:dyDescent="0.25"/>
  </sheetData>
  <mergeCells count="14">
    <mergeCell ref="A19:G19"/>
    <mergeCell ref="A3:G3"/>
    <mergeCell ref="A12:G12"/>
    <mergeCell ref="A13:G13"/>
    <mergeCell ref="A15:G15"/>
    <mergeCell ref="A17:G17"/>
    <mergeCell ref="A18:G18"/>
    <mergeCell ref="A27:G27"/>
    <mergeCell ref="B21:G21"/>
    <mergeCell ref="B22:G22"/>
    <mergeCell ref="B23:G23"/>
    <mergeCell ref="B24:G24"/>
    <mergeCell ref="B25:G25"/>
    <mergeCell ref="C26:H26"/>
  </mergeCells>
  <dataValidations count="1">
    <dataValidation type="textLength" operator="equal" allowBlank="1" showErrorMessage="1" error="Tarkista asiakasnumero!_x000a_Asiakasnumero on muotoa T-12345678. Sen tulee sisältää 10 merkkiä." prompt="Tarkista asiakasnumero!_x000a_Asiakasnumero on muotoa T-1234567. Sen tulee sisältää 10 merkkiä." sqref="B5" xr:uid="{1069FCCC-8C7B-4B65-BC7C-CED7061ACF58}">
      <formula1>10</formula1>
    </dataValidation>
  </dataValidations>
  <hyperlinks>
    <hyperlink ref="A14" r:id="rId1" xr:uid="{00000000-0004-0000-0000-000000000000}"/>
    <hyperlink ref="B21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10" sqref="A10"/>
      <selection pane="bottomRight" activeCell="C7" sqref="C7"/>
    </sheetView>
  </sheetViews>
  <sheetFormatPr defaultColWidth="9.1796875" defaultRowHeight="14.5" x14ac:dyDescent="0.35"/>
  <cols>
    <col min="1" max="1" width="52.7265625" customWidth="1"/>
    <col min="2" max="2" width="5" customWidth="1"/>
    <col min="3" max="8" width="16.7265625" customWidth="1"/>
    <col min="9" max="22" width="8.81640625" customWidth="1"/>
    <col min="23" max="256" width="9.1796875" style="4"/>
    <col min="257" max="257" width="48.1796875" style="4" customWidth="1"/>
    <col min="258" max="258" width="5" style="4" customWidth="1"/>
    <col min="259" max="264" width="16.7265625" style="4" customWidth="1"/>
    <col min="265" max="278" width="8.81640625" style="4" customWidth="1"/>
    <col min="279" max="512" width="9.1796875" style="4"/>
    <col min="513" max="513" width="48.1796875" style="4" customWidth="1"/>
    <col min="514" max="514" width="5" style="4" customWidth="1"/>
    <col min="515" max="520" width="16.7265625" style="4" customWidth="1"/>
    <col min="521" max="534" width="8.81640625" style="4" customWidth="1"/>
    <col min="535" max="768" width="9.1796875" style="4"/>
    <col min="769" max="769" width="48.1796875" style="4" customWidth="1"/>
    <col min="770" max="770" width="5" style="4" customWidth="1"/>
    <col min="771" max="776" width="16.7265625" style="4" customWidth="1"/>
    <col min="777" max="790" width="8.81640625" style="4" customWidth="1"/>
    <col min="791" max="1024" width="9.1796875" style="4"/>
    <col min="1025" max="1025" width="48.1796875" style="4" customWidth="1"/>
    <col min="1026" max="1026" width="5" style="4" customWidth="1"/>
    <col min="1027" max="1032" width="16.7265625" style="4" customWidth="1"/>
    <col min="1033" max="1046" width="8.81640625" style="4" customWidth="1"/>
    <col min="1047" max="1280" width="9.1796875" style="4"/>
    <col min="1281" max="1281" width="48.1796875" style="4" customWidth="1"/>
    <col min="1282" max="1282" width="5" style="4" customWidth="1"/>
    <col min="1283" max="1288" width="16.7265625" style="4" customWidth="1"/>
    <col min="1289" max="1302" width="8.81640625" style="4" customWidth="1"/>
    <col min="1303" max="1536" width="9.1796875" style="4"/>
    <col min="1537" max="1537" width="48.1796875" style="4" customWidth="1"/>
    <col min="1538" max="1538" width="5" style="4" customWidth="1"/>
    <col min="1539" max="1544" width="16.7265625" style="4" customWidth="1"/>
    <col min="1545" max="1558" width="8.81640625" style="4" customWidth="1"/>
    <col min="1559" max="1792" width="9.1796875" style="4"/>
    <col min="1793" max="1793" width="48.1796875" style="4" customWidth="1"/>
    <col min="1794" max="1794" width="5" style="4" customWidth="1"/>
    <col min="1795" max="1800" width="16.7265625" style="4" customWidth="1"/>
    <col min="1801" max="1814" width="8.81640625" style="4" customWidth="1"/>
    <col min="1815" max="2048" width="9.1796875" style="4"/>
    <col min="2049" max="2049" width="48.1796875" style="4" customWidth="1"/>
    <col min="2050" max="2050" width="5" style="4" customWidth="1"/>
    <col min="2051" max="2056" width="16.7265625" style="4" customWidth="1"/>
    <col min="2057" max="2070" width="8.81640625" style="4" customWidth="1"/>
    <col min="2071" max="2304" width="9.1796875" style="4"/>
    <col min="2305" max="2305" width="48.1796875" style="4" customWidth="1"/>
    <col min="2306" max="2306" width="5" style="4" customWidth="1"/>
    <col min="2307" max="2312" width="16.7265625" style="4" customWidth="1"/>
    <col min="2313" max="2326" width="8.81640625" style="4" customWidth="1"/>
    <col min="2327" max="2560" width="9.1796875" style="4"/>
    <col min="2561" max="2561" width="48.1796875" style="4" customWidth="1"/>
    <col min="2562" max="2562" width="5" style="4" customWidth="1"/>
    <col min="2563" max="2568" width="16.7265625" style="4" customWidth="1"/>
    <col min="2569" max="2582" width="8.81640625" style="4" customWidth="1"/>
    <col min="2583" max="2816" width="9.1796875" style="4"/>
    <col min="2817" max="2817" width="48.1796875" style="4" customWidth="1"/>
    <col min="2818" max="2818" width="5" style="4" customWidth="1"/>
    <col min="2819" max="2824" width="16.7265625" style="4" customWidth="1"/>
    <col min="2825" max="2838" width="8.81640625" style="4" customWidth="1"/>
    <col min="2839" max="3072" width="9.1796875" style="4"/>
    <col min="3073" max="3073" width="48.1796875" style="4" customWidth="1"/>
    <col min="3074" max="3074" width="5" style="4" customWidth="1"/>
    <col min="3075" max="3080" width="16.7265625" style="4" customWidth="1"/>
    <col min="3081" max="3094" width="8.81640625" style="4" customWidth="1"/>
    <col min="3095" max="3328" width="9.1796875" style="4"/>
    <col min="3329" max="3329" width="48.1796875" style="4" customWidth="1"/>
    <col min="3330" max="3330" width="5" style="4" customWidth="1"/>
    <col min="3331" max="3336" width="16.7265625" style="4" customWidth="1"/>
    <col min="3337" max="3350" width="8.81640625" style="4" customWidth="1"/>
    <col min="3351" max="3584" width="9.1796875" style="4"/>
    <col min="3585" max="3585" width="48.1796875" style="4" customWidth="1"/>
    <col min="3586" max="3586" width="5" style="4" customWidth="1"/>
    <col min="3587" max="3592" width="16.7265625" style="4" customWidth="1"/>
    <col min="3593" max="3606" width="8.81640625" style="4" customWidth="1"/>
    <col min="3607" max="3840" width="9.1796875" style="4"/>
    <col min="3841" max="3841" width="48.1796875" style="4" customWidth="1"/>
    <col min="3842" max="3842" width="5" style="4" customWidth="1"/>
    <col min="3843" max="3848" width="16.7265625" style="4" customWidth="1"/>
    <col min="3849" max="3862" width="8.81640625" style="4" customWidth="1"/>
    <col min="3863" max="4096" width="9.1796875" style="4"/>
    <col min="4097" max="4097" width="48.1796875" style="4" customWidth="1"/>
    <col min="4098" max="4098" width="5" style="4" customWidth="1"/>
    <col min="4099" max="4104" width="16.7265625" style="4" customWidth="1"/>
    <col min="4105" max="4118" width="8.81640625" style="4" customWidth="1"/>
    <col min="4119" max="4352" width="9.1796875" style="4"/>
    <col min="4353" max="4353" width="48.1796875" style="4" customWidth="1"/>
    <col min="4354" max="4354" width="5" style="4" customWidth="1"/>
    <col min="4355" max="4360" width="16.7265625" style="4" customWidth="1"/>
    <col min="4361" max="4374" width="8.81640625" style="4" customWidth="1"/>
    <col min="4375" max="4608" width="9.1796875" style="4"/>
    <col min="4609" max="4609" width="48.1796875" style="4" customWidth="1"/>
    <col min="4610" max="4610" width="5" style="4" customWidth="1"/>
    <col min="4611" max="4616" width="16.7265625" style="4" customWidth="1"/>
    <col min="4617" max="4630" width="8.81640625" style="4" customWidth="1"/>
    <col min="4631" max="4864" width="9.1796875" style="4"/>
    <col min="4865" max="4865" width="48.1796875" style="4" customWidth="1"/>
    <col min="4866" max="4866" width="5" style="4" customWidth="1"/>
    <col min="4867" max="4872" width="16.7265625" style="4" customWidth="1"/>
    <col min="4873" max="4886" width="8.81640625" style="4" customWidth="1"/>
    <col min="4887" max="5120" width="9.1796875" style="4"/>
    <col min="5121" max="5121" width="48.1796875" style="4" customWidth="1"/>
    <col min="5122" max="5122" width="5" style="4" customWidth="1"/>
    <col min="5123" max="5128" width="16.7265625" style="4" customWidth="1"/>
    <col min="5129" max="5142" width="8.81640625" style="4" customWidth="1"/>
    <col min="5143" max="5376" width="9.1796875" style="4"/>
    <col min="5377" max="5377" width="48.1796875" style="4" customWidth="1"/>
    <col min="5378" max="5378" width="5" style="4" customWidth="1"/>
    <col min="5379" max="5384" width="16.7265625" style="4" customWidth="1"/>
    <col min="5385" max="5398" width="8.81640625" style="4" customWidth="1"/>
    <col min="5399" max="5632" width="9.1796875" style="4"/>
    <col min="5633" max="5633" width="48.1796875" style="4" customWidth="1"/>
    <col min="5634" max="5634" width="5" style="4" customWidth="1"/>
    <col min="5635" max="5640" width="16.7265625" style="4" customWidth="1"/>
    <col min="5641" max="5654" width="8.81640625" style="4" customWidth="1"/>
    <col min="5655" max="5888" width="9.1796875" style="4"/>
    <col min="5889" max="5889" width="48.1796875" style="4" customWidth="1"/>
    <col min="5890" max="5890" width="5" style="4" customWidth="1"/>
    <col min="5891" max="5896" width="16.7265625" style="4" customWidth="1"/>
    <col min="5897" max="5910" width="8.81640625" style="4" customWidth="1"/>
    <col min="5911" max="6144" width="9.1796875" style="4"/>
    <col min="6145" max="6145" width="48.1796875" style="4" customWidth="1"/>
    <col min="6146" max="6146" width="5" style="4" customWidth="1"/>
    <col min="6147" max="6152" width="16.7265625" style="4" customWidth="1"/>
    <col min="6153" max="6166" width="8.81640625" style="4" customWidth="1"/>
    <col min="6167" max="6400" width="9.1796875" style="4"/>
    <col min="6401" max="6401" width="48.1796875" style="4" customWidth="1"/>
    <col min="6402" max="6402" width="5" style="4" customWidth="1"/>
    <col min="6403" max="6408" width="16.7265625" style="4" customWidth="1"/>
    <col min="6409" max="6422" width="8.81640625" style="4" customWidth="1"/>
    <col min="6423" max="6656" width="9.1796875" style="4"/>
    <col min="6657" max="6657" width="48.1796875" style="4" customWidth="1"/>
    <col min="6658" max="6658" width="5" style="4" customWidth="1"/>
    <col min="6659" max="6664" width="16.7265625" style="4" customWidth="1"/>
    <col min="6665" max="6678" width="8.81640625" style="4" customWidth="1"/>
    <col min="6679" max="6912" width="9.1796875" style="4"/>
    <col min="6913" max="6913" width="48.1796875" style="4" customWidth="1"/>
    <col min="6914" max="6914" width="5" style="4" customWidth="1"/>
    <col min="6915" max="6920" width="16.7265625" style="4" customWidth="1"/>
    <col min="6921" max="6934" width="8.81640625" style="4" customWidth="1"/>
    <col min="6935" max="7168" width="9.1796875" style="4"/>
    <col min="7169" max="7169" width="48.1796875" style="4" customWidth="1"/>
    <col min="7170" max="7170" width="5" style="4" customWidth="1"/>
    <col min="7171" max="7176" width="16.7265625" style="4" customWidth="1"/>
    <col min="7177" max="7190" width="8.81640625" style="4" customWidth="1"/>
    <col min="7191" max="7424" width="9.1796875" style="4"/>
    <col min="7425" max="7425" width="48.1796875" style="4" customWidth="1"/>
    <col min="7426" max="7426" width="5" style="4" customWidth="1"/>
    <col min="7427" max="7432" width="16.7265625" style="4" customWidth="1"/>
    <col min="7433" max="7446" width="8.81640625" style="4" customWidth="1"/>
    <col min="7447" max="7680" width="9.1796875" style="4"/>
    <col min="7681" max="7681" width="48.1796875" style="4" customWidth="1"/>
    <col min="7682" max="7682" width="5" style="4" customWidth="1"/>
    <col min="7683" max="7688" width="16.7265625" style="4" customWidth="1"/>
    <col min="7689" max="7702" width="8.81640625" style="4" customWidth="1"/>
    <col min="7703" max="7936" width="9.1796875" style="4"/>
    <col min="7937" max="7937" width="48.1796875" style="4" customWidth="1"/>
    <col min="7938" max="7938" width="5" style="4" customWidth="1"/>
    <col min="7939" max="7944" width="16.7265625" style="4" customWidth="1"/>
    <col min="7945" max="7958" width="8.81640625" style="4" customWidth="1"/>
    <col min="7959" max="8192" width="9.1796875" style="4"/>
    <col min="8193" max="8193" width="48.1796875" style="4" customWidth="1"/>
    <col min="8194" max="8194" width="5" style="4" customWidth="1"/>
    <col min="8195" max="8200" width="16.7265625" style="4" customWidth="1"/>
    <col min="8201" max="8214" width="8.81640625" style="4" customWidth="1"/>
    <col min="8215" max="8448" width="9.1796875" style="4"/>
    <col min="8449" max="8449" width="48.1796875" style="4" customWidth="1"/>
    <col min="8450" max="8450" width="5" style="4" customWidth="1"/>
    <col min="8451" max="8456" width="16.7265625" style="4" customWidth="1"/>
    <col min="8457" max="8470" width="8.81640625" style="4" customWidth="1"/>
    <col min="8471" max="8704" width="9.1796875" style="4"/>
    <col min="8705" max="8705" width="48.1796875" style="4" customWidth="1"/>
    <col min="8706" max="8706" width="5" style="4" customWidth="1"/>
    <col min="8707" max="8712" width="16.7265625" style="4" customWidth="1"/>
    <col min="8713" max="8726" width="8.81640625" style="4" customWidth="1"/>
    <col min="8727" max="8960" width="9.1796875" style="4"/>
    <col min="8961" max="8961" width="48.1796875" style="4" customWidth="1"/>
    <col min="8962" max="8962" width="5" style="4" customWidth="1"/>
    <col min="8963" max="8968" width="16.7265625" style="4" customWidth="1"/>
    <col min="8969" max="8982" width="8.81640625" style="4" customWidth="1"/>
    <col min="8983" max="9216" width="9.1796875" style="4"/>
    <col min="9217" max="9217" width="48.1796875" style="4" customWidth="1"/>
    <col min="9218" max="9218" width="5" style="4" customWidth="1"/>
    <col min="9219" max="9224" width="16.7265625" style="4" customWidth="1"/>
    <col min="9225" max="9238" width="8.81640625" style="4" customWidth="1"/>
    <col min="9239" max="9472" width="9.1796875" style="4"/>
    <col min="9473" max="9473" width="48.1796875" style="4" customWidth="1"/>
    <col min="9474" max="9474" width="5" style="4" customWidth="1"/>
    <col min="9475" max="9480" width="16.7265625" style="4" customWidth="1"/>
    <col min="9481" max="9494" width="8.81640625" style="4" customWidth="1"/>
    <col min="9495" max="9728" width="9.1796875" style="4"/>
    <col min="9729" max="9729" width="48.1796875" style="4" customWidth="1"/>
    <col min="9730" max="9730" width="5" style="4" customWidth="1"/>
    <col min="9731" max="9736" width="16.7265625" style="4" customWidth="1"/>
    <col min="9737" max="9750" width="8.81640625" style="4" customWidth="1"/>
    <col min="9751" max="9984" width="9.1796875" style="4"/>
    <col min="9985" max="9985" width="48.1796875" style="4" customWidth="1"/>
    <col min="9986" max="9986" width="5" style="4" customWidth="1"/>
    <col min="9987" max="9992" width="16.7265625" style="4" customWidth="1"/>
    <col min="9993" max="10006" width="8.81640625" style="4" customWidth="1"/>
    <col min="10007" max="10240" width="9.1796875" style="4"/>
    <col min="10241" max="10241" width="48.1796875" style="4" customWidth="1"/>
    <col min="10242" max="10242" width="5" style="4" customWidth="1"/>
    <col min="10243" max="10248" width="16.7265625" style="4" customWidth="1"/>
    <col min="10249" max="10262" width="8.81640625" style="4" customWidth="1"/>
    <col min="10263" max="10496" width="9.1796875" style="4"/>
    <col min="10497" max="10497" width="48.1796875" style="4" customWidth="1"/>
    <col min="10498" max="10498" width="5" style="4" customWidth="1"/>
    <col min="10499" max="10504" width="16.7265625" style="4" customWidth="1"/>
    <col min="10505" max="10518" width="8.81640625" style="4" customWidth="1"/>
    <col min="10519" max="10752" width="9.1796875" style="4"/>
    <col min="10753" max="10753" width="48.1796875" style="4" customWidth="1"/>
    <col min="10754" max="10754" width="5" style="4" customWidth="1"/>
    <col min="10755" max="10760" width="16.7265625" style="4" customWidth="1"/>
    <col min="10761" max="10774" width="8.81640625" style="4" customWidth="1"/>
    <col min="10775" max="11008" width="9.1796875" style="4"/>
    <col min="11009" max="11009" width="48.1796875" style="4" customWidth="1"/>
    <col min="11010" max="11010" width="5" style="4" customWidth="1"/>
    <col min="11011" max="11016" width="16.7265625" style="4" customWidth="1"/>
    <col min="11017" max="11030" width="8.81640625" style="4" customWidth="1"/>
    <col min="11031" max="11264" width="9.1796875" style="4"/>
    <col min="11265" max="11265" width="48.1796875" style="4" customWidth="1"/>
    <col min="11266" max="11266" width="5" style="4" customWidth="1"/>
    <col min="11267" max="11272" width="16.7265625" style="4" customWidth="1"/>
    <col min="11273" max="11286" width="8.81640625" style="4" customWidth="1"/>
    <col min="11287" max="11520" width="9.1796875" style="4"/>
    <col min="11521" max="11521" width="48.1796875" style="4" customWidth="1"/>
    <col min="11522" max="11522" width="5" style="4" customWidth="1"/>
    <col min="11523" max="11528" width="16.7265625" style="4" customWidth="1"/>
    <col min="11529" max="11542" width="8.81640625" style="4" customWidth="1"/>
    <col min="11543" max="11776" width="9.1796875" style="4"/>
    <col min="11777" max="11777" width="48.1796875" style="4" customWidth="1"/>
    <col min="11778" max="11778" width="5" style="4" customWidth="1"/>
    <col min="11779" max="11784" width="16.7265625" style="4" customWidth="1"/>
    <col min="11785" max="11798" width="8.81640625" style="4" customWidth="1"/>
    <col min="11799" max="12032" width="9.1796875" style="4"/>
    <col min="12033" max="12033" width="48.1796875" style="4" customWidth="1"/>
    <col min="12034" max="12034" width="5" style="4" customWidth="1"/>
    <col min="12035" max="12040" width="16.7265625" style="4" customWidth="1"/>
    <col min="12041" max="12054" width="8.81640625" style="4" customWidth="1"/>
    <col min="12055" max="12288" width="9.1796875" style="4"/>
    <col min="12289" max="12289" width="48.1796875" style="4" customWidth="1"/>
    <col min="12290" max="12290" width="5" style="4" customWidth="1"/>
    <col min="12291" max="12296" width="16.7265625" style="4" customWidth="1"/>
    <col min="12297" max="12310" width="8.81640625" style="4" customWidth="1"/>
    <col min="12311" max="12544" width="9.1796875" style="4"/>
    <col min="12545" max="12545" width="48.1796875" style="4" customWidth="1"/>
    <col min="12546" max="12546" width="5" style="4" customWidth="1"/>
    <col min="12547" max="12552" width="16.7265625" style="4" customWidth="1"/>
    <col min="12553" max="12566" width="8.81640625" style="4" customWidth="1"/>
    <col min="12567" max="12800" width="9.1796875" style="4"/>
    <col min="12801" max="12801" width="48.1796875" style="4" customWidth="1"/>
    <col min="12802" max="12802" width="5" style="4" customWidth="1"/>
    <col min="12803" max="12808" width="16.7265625" style="4" customWidth="1"/>
    <col min="12809" max="12822" width="8.81640625" style="4" customWidth="1"/>
    <col min="12823" max="13056" width="9.1796875" style="4"/>
    <col min="13057" max="13057" width="48.1796875" style="4" customWidth="1"/>
    <col min="13058" max="13058" width="5" style="4" customWidth="1"/>
    <col min="13059" max="13064" width="16.7265625" style="4" customWidth="1"/>
    <col min="13065" max="13078" width="8.81640625" style="4" customWidth="1"/>
    <col min="13079" max="13312" width="9.1796875" style="4"/>
    <col min="13313" max="13313" width="48.1796875" style="4" customWidth="1"/>
    <col min="13314" max="13314" width="5" style="4" customWidth="1"/>
    <col min="13315" max="13320" width="16.7265625" style="4" customWidth="1"/>
    <col min="13321" max="13334" width="8.81640625" style="4" customWidth="1"/>
    <col min="13335" max="13568" width="9.1796875" style="4"/>
    <col min="13569" max="13569" width="48.1796875" style="4" customWidth="1"/>
    <col min="13570" max="13570" width="5" style="4" customWidth="1"/>
    <col min="13571" max="13576" width="16.7265625" style="4" customWidth="1"/>
    <col min="13577" max="13590" width="8.81640625" style="4" customWidth="1"/>
    <col min="13591" max="13824" width="9.1796875" style="4"/>
    <col min="13825" max="13825" width="48.1796875" style="4" customWidth="1"/>
    <col min="13826" max="13826" width="5" style="4" customWidth="1"/>
    <col min="13827" max="13832" width="16.7265625" style="4" customWidth="1"/>
    <col min="13833" max="13846" width="8.81640625" style="4" customWidth="1"/>
    <col min="13847" max="14080" width="9.1796875" style="4"/>
    <col min="14081" max="14081" width="48.1796875" style="4" customWidth="1"/>
    <col min="14082" max="14082" width="5" style="4" customWidth="1"/>
    <col min="14083" max="14088" width="16.7265625" style="4" customWidth="1"/>
    <col min="14089" max="14102" width="8.81640625" style="4" customWidth="1"/>
    <col min="14103" max="14336" width="9.1796875" style="4"/>
    <col min="14337" max="14337" width="48.1796875" style="4" customWidth="1"/>
    <col min="14338" max="14338" width="5" style="4" customWidth="1"/>
    <col min="14339" max="14344" width="16.7265625" style="4" customWidth="1"/>
    <col min="14345" max="14358" width="8.81640625" style="4" customWidth="1"/>
    <col min="14359" max="14592" width="9.1796875" style="4"/>
    <col min="14593" max="14593" width="48.1796875" style="4" customWidth="1"/>
    <col min="14594" max="14594" width="5" style="4" customWidth="1"/>
    <col min="14595" max="14600" width="16.7265625" style="4" customWidth="1"/>
    <col min="14601" max="14614" width="8.81640625" style="4" customWidth="1"/>
    <col min="14615" max="14848" width="9.1796875" style="4"/>
    <col min="14849" max="14849" width="48.1796875" style="4" customWidth="1"/>
    <col min="14850" max="14850" width="5" style="4" customWidth="1"/>
    <col min="14851" max="14856" width="16.7265625" style="4" customWidth="1"/>
    <col min="14857" max="14870" width="8.81640625" style="4" customWidth="1"/>
    <col min="14871" max="15104" width="9.1796875" style="4"/>
    <col min="15105" max="15105" width="48.1796875" style="4" customWidth="1"/>
    <col min="15106" max="15106" width="5" style="4" customWidth="1"/>
    <col min="15107" max="15112" width="16.7265625" style="4" customWidth="1"/>
    <col min="15113" max="15126" width="8.81640625" style="4" customWidth="1"/>
    <col min="15127" max="15360" width="9.1796875" style="4"/>
    <col min="15361" max="15361" width="48.1796875" style="4" customWidth="1"/>
    <col min="15362" max="15362" width="5" style="4" customWidth="1"/>
    <col min="15363" max="15368" width="16.7265625" style="4" customWidth="1"/>
    <col min="15369" max="15382" width="8.81640625" style="4" customWidth="1"/>
    <col min="15383" max="15616" width="9.1796875" style="4"/>
    <col min="15617" max="15617" width="48.1796875" style="4" customWidth="1"/>
    <col min="15618" max="15618" width="5" style="4" customWidth="1"/>
    <col min="15619" max="15624" width="16.7265625" style="4" customWidth="1"/>
    <col min="15625" max="15638" width="8.81640625" style="4" customWidth="1"/>
    <col min="15639" max="15872" width="9.1796875" style="4"/>
    <col min="15873" max="15873" width="48.1796875" style="4" customWidth="1"/>
    <col min="15874" max="15874" width="5" style="4" customWidth="1"/>
    <col min="15875" max="15880" width="16.7265625" style="4" customWidth="1"/>
    <col min="15881" max="15894" width="8.81640625" style="4" customWidth="1"/>
    <col min="15895" max="16128" width="9.1796875" style="4"/>
    <col min="16129" max="16129" width="48.1796875" style="4" customWidth="1"/>
    <col min="16130" max="16130" width="5" style="4" customWidth="1"/>
    <col min="16131" max="16136" width="16.7265625" style="4" customWidth="1"/>
    <col min="16137" max="16150" width="8.81640625" style="4" customWidth="1"/>
    <col min="16151" max="16384" width="9.1796875" style="4"/>
  </cols>
  <sheetData>
    <row r="1" spans="1:22" ht="19" customHeight="1" x14ac:dyDescent="0.35">
      <c r="A1" s="97" t="s">
        <v>113</v>
      </c>
      <c r="B1" s="2"/>
      <c r="C1" s="3">
        <f>IF(C7="",0,LOOKUP(C7,Koonti!$B$3:$B$17,Koonti!$A$3:$A$17))</f>
        <v>0</v>
      </c>
      <c r="D1" s="3">
        <f>IF(D7="",0,LOOKUP(D7,Koonti!$B$3:$B$17,Koonti!$A$3:$A$17))</f>
        <v>0</v>
      </c>
      <c r="E1" s="3">
        <f>IF(E7="",0,LOOKUP(E7,Koonti!$B$3:$B$17,Koonti!$A$3:$A$17))</f>
        <v>0</v>
      </c>
      <c r="F1" s="3">
        <f>IF(F7="",0,LOOKUP(F7,Koonti!$B$3:$B$17,Koonti!$A$3:$A$17))</f>
        <v>0</v>
      </c>
      <c r="G1" s="3">
        <f>IF(G7="",0,LOOKUP(G7,Koonti!$B$3:$B$17,Koonti!$A$3:$A$17))</f>
        <v>0</v>
      </c>
      <c r="H1" s="3">
        <f>IF(H7="",0,LOOKUP(H7,Koonti!$B$3:$B$17,Koonti!$A$3:$A$17))</f>
        <v>0</v>
      </c>
    </row>
    <row r="2" spans="1:22" ht="19" customHeight="1" x14ac:dyDescent="0.35">
      <c r="A2" s="98" t="s">
        <v>88</v>
      </c>
      <c r="B2" s="99"/>
      <c r="C2" s="99"/>
      <c r="D2" s="99"/>
      <c r="E2" s="99"/>
      <c r="F2" s="99"/>
      <c r="G2" s="99"/>
      <c r="H2" s="100"/>
    </row>
    <row r="3" spans="1:22" ht="19" customHeight="1" x14ac:dyDescent="0.35">
      <c r="A3" s="120" t="str">
        <f>IF(Ilmoittaja_Täyttöohje!B4="","Ilmoita toimijan nimi 1. välilehdellä",CONCATENATE(Ilmoittaja_Täyttöohje!A4,Ilmoittaja_Täyttöohje!B4))</f>
        <v>Ilmoita toimijan nimi 1. välilehdellä</v>
      </c>
      <c r="B3" s="101"/>
      <c r="C3" s="101"/>
      <c r="D3" s="101"/>
      <c r="E3" s="101"/>
      <c r="F3" s="101"/>
      <c r="G3" s="101"/>
      <c r="H3" s="102"/>
    </row>
    <row r="4" spans="1:22" ht="19" customHeight="1" x14ac:dyDescent="0.35">
      <c r="A4" s="120" t="str">
        <f>IF(Ilmoittaja_Täyttöohje!B5="","Ilmoita asiakasnumero 1. välilehdellä",CONCATENATE(Ilmoittaja_Täyttöohje!A5,Ilmoittaja_Täyttöohje!B5))</f>
        <v>Ilmoita asiakasnumero 1. välilehdellä</v>
      </c>
      <c r="B4" s="101"/>
      <c r="C4" s="101"/>
      <c r="D4" s="101"/>
      <c r="E4" s="101"/>
      <c r="F4" s="101"/>
      <c r="G4" s="101"/>
      <c r="H4" s="101"/>
    </row>
    <row r="5" spans="1:22" ht="19" customHeight="1" x14ac:dyDescent="0.35">
      <c r="A5" s="121" t="str">
        <f>IF(Ilmoittaja_Täyttöohje!B6="","Ilmoita ilmoituksen antajan nimi 1. välilehdellä",CONCATENATE(Ilmoittaja_Täyttöohje!A6,Ilmoittaja_Täyttöohje!B6))</f>
        <v>Ilmoita ilmoituksen antajan nimi 1. välilehdellä</v>
      </c>
      <c r="B5" s="103"/>
      <c r="C5" s="103"/>
      <c r="D5" s="103"/>
      <c r="E5" s="103"/>
      <c r="F5" s="103"/>
      <c r="G5" s="103"/>
      <c r="H5" s="104"/>
    </row>
    <row r="6" spans="1:22" ht="15.75" customHeight="1" x14ac:dyDescent="0.35">
      <c r="A6" s="5"/>
      <c r="B6" s="6"/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</row>
    <row r="7" spans="1:22" s="20" customFormat="1" ht="34.5" customHeight="1" x14ac:dyDescent="0.35">
      <c r="A7" s="150" t="s">
        <v>121</v>
      </c>
      <c r="B7" s="118"/>
      <c r="C7" s="113"/>
      <c r="D7" s="113"/>
      <c r="E7" s="113"/>
      <c r="F7" s="113"/>
      <c r="G7" s="113"/>
      <c r="H7" s="113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ht="19" customHeight="1" x14ac:dyDescent="0.35">
      <c r="A8" s="9" t="s">
        <v>15</v>
      </c>
      <c r="B8" s="10"/>
      <c r="C8" s="11"/>
      <c r="D8" s="12"/>
      <c r="E8" s="12"/>
      <c r="F8" s="12"/>
      <c r="G8" s="12"/>
      <c r="H8" s="12"/>
    </row>
    <row r="9" spans="1:22" ht="19" customHeight="1" x14ac:dyDescent="0.35">
      <c r="A9" s="9" t="s">
        <v>16</v>
      </c>
      <c r="B9" s="10"/>
      <c r="C9" s="11"/>
      <c r="D9" s="12"/>
      <c r="E9" s="12"/>
      <c r="F9" s="12"/>
      <c r="G9" s="12"/>
      <c r="H9" s="12"/>
    </row>
    <row r="10" spans="1:22" ht="19" customHeight="1" x14ac:dyDescent="0.35">
      <c r="A10" s="13" t="s">
        <v>17</v>
      </c>
      <c r="B10" s="14"/>
      <c r="C10" s="139"/>
      <c r="D10" s="137"/>
      <c r="E10" s="137"/>
      <c r="F10" s="137"/>
      <c r="G10" s="137"/>
      <c r="H10" s="137"/>
    </row>
    <row r="11" spans="1:22" ht="12.75" customHeight="1" thickBot="1" x14ac:dyDescent="0.4">
      <c r="A11" s="15" t="s">
        <v>18</v>
      </c>
      <c r="B11" s="16"/>
      <c r="C11" s="140"/>
      <c r="D11" s="138"/>
      <c r="E11" s="138"/>
      <c r="F11" s="138"/>
      <c r="G11" s="138"/>
      <c r="H11" s="138"/>
    </row>
    <row r="12" spans="1:22" s="20" customFormat="1" ht="19" customHeight="1" thickTop="1" thickBot="1" x14ac:dyDescent="0.4">
      <c r="A12" s="17" t="s">
        <v>114</v>
      </c>
      <c r="B12" s="18" t="s">
        <v>19</v>
      </c>
      <c r="C12" s="19"/>
      <c r="D12" s="19"/>
      <c r="E12" s="19"/>
      <c r="F12" s="19"/>
      <c r="G12" s="19"/>
      <c r="H12" s="19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42" customHeight="1" thickTop="1" x14ac:dyDescent="0.35">
      <c r="A13" s="21" t="s">
        <v>115</v>
      </c>
      <c r="B13" s="22"/>
      <c r="C13" s="23"/>
      <c r="D13" s="24"/>
      <c r="E13" s="24"/>
      <c r="F13" s="24"/>
      <c r="G13" s="24"/>
      <c r="H13" s="24"/>
    </row>
    <row r="14" spans="1:22" ht="19" customHeight="1" x14ac:dyDescent="0.35">
      <c r="A14" s="25"/>
      <c r="B14" s="26" t="s">
        <v>19</v>
      </c>
      <c r="C14" s="27"/>
      <c r="D14" s="27"/>
      <c r="E14" s="27"/>
      <c r="F14" s="27"/>
      <c r="G14" s="27"/>
      <c r="H14" s="27"/>
    </row>
    <row r="15" spans="1:22" ht="19" customHeight="1" x14ac:dyDescent="0.35">
      <c r="A15" s="25"/>
      <c r="B15" s="26" t="s">
        <v>19</v>
      </c>
      <c r="C15" s="27"/>
      <c r="D15" s="27"/>
      <c r="E15" s="27"/>
      <c r="F15" s="27"/>
      <c r="G15" s="27"/>
      <c r="H15" s="27"/>
    </row>
    <row r="16" spans="1:22" ht="19" customHeight="1" x14ac:dyDescent="0.35">
      <c r="A16" s="25"/>
      <c r="B16" s="26" t="s">
        <v>19</v>
      </c>
      <c r="C16" s="27"/>
      <c r="D16" s="27"/>
      <c r="E16" s="27"/>
      <c r="F16" s="27"/>
      <c r="G16" s="27"/>
      <c r="H16" s="27"/>
    </row>
    <row r="17" spans="1:22" ht="19" customHeight="1" x14ac:dyDescent="0.35">
      <c r="A17" s="25"/>
      <c r="B17" s="26" t="s">
        <v>19</v>
      </c>
      <c r="C17" s="27"/>
      <c r="D17" s="27"/>
      <c r="E17" s="27"/>
      <c r="F17" s="27"/>
      <c r="G17" s="27"/>
      <c r="H17" s="27"/>
    </row>
    <row r="18" spans="1:22" ht="19" customHeight="1" x14ac:dyDescent="0.35">
      <c r="A18" s="25"/>
      <c r="B18" s="26" t="s">
        <v>19</v>
      </c>
      <c r="C18" s="27"/>
      <c r="D18" s="27"/>
      <c r="E18" s="27"/>
      <c r="F18" s="27"/>
      <c r="G18" s="27"/>
      <c r="H18" s="27"/>
    </row>
    <row r="19" spans="1:22" ht="66" customHeight="1" x14ac:dyDescent="0.35">
      <c r="A19" s="28" t="s">
        <v>109</v>
      </c>
      <c r="B19" s="115" t="s">
        <v>108</v>
      </c>
      <c r="C19" s="29"/>
      <c r="D19" s="29"/>
      <c r="E19" s="29"/>
      <c r="F19" s="29"/>
      <c r="G19" s="29"/>
      <c r="H19" s="29"/>
    </row>
    <row r="20" spans="1:22" ht="19" customHeight="1" x14ac:dyDescent="0.35">
      <c r="A20" s="25"/>
      <c r="B20" s="30"/>
      <c r="C20" s="27"/>
      <c r="D20" s="27"/>
      <c r="E20" s="27"/>
      <c r="F20" s="27"/>
      <c r="G20" s="27"/>
      <c r="H20" s="27"/>
    </row>
    <row r="21" spans="1:22" ht="19" customHeight="1" x14ac:dyDescent="0.35">
      <c r="A21" s="25"/>
      <c r="B21" s="26"/>
      <c r="C21" s="27"/>
      <c r="D21" s="27"/>
      <c r="E21" s="27"/>
      <c r="F21" s="27"/>
      <c r="G21" s="27"/>
      <c r="H21" s="27"/>
    </row>
    <row r="22" spans="1:22" ht="19" customHeight="1" x14ac:dyDescent="0.35">
      <c r="A22" s="25"/>
      <c r="B22" s="26"/>
      <c r="C22" s="27"/>
      <c r="D22" s="27"/>
      <c r="E22" s="27"/>
      <c r="F22" s="27"/>
      <c r="G22" s="27"/>
      <c r="H22" s="27"/>
    </row>
    <row r="23" spans="1:22" ht="19" customHeight="1" x14ac:dyDescent="0.35">
      <c r="A23" s="25"/>
      <c r="B23" s="26"/>
      <c r="C23" s="27"/>
      <c r="D23" s="27"/>
      <c r="E23" s="27"/>
      <c r="F23" s="27"/>
      <c r="G23" s="27"/>
      <c r="H23" s="27"/>
    </row>
    <row r="24" spans="1:22" ht="19" customHeight="1" thickBot="1" x14ac:dyDescent="0.4">
      <c r="A24" s="25"/>
      <c r="B24" s="26"/>
      <c r="C24" s="27"/>
      <c r="D24" s="27"/>
      <c r="E24" s="27"/>
      <c r="F24" s="27"/>
      <c r="G24" s="27"/>
      <c r="H24" s="27"/>
    </row>
    <row r="25" spans="1:22" ht="27" customHeight="1" thickTop="1" thickBot="1" x14ac:dyDescent="0.4">
      <c r="A25" s="31" t="s">
        <v>116</v>
      </c>
      <c r="B25" s="18" t="s">
        <v>19</v>
      </c>
      <c r="C25" s="32"/>
      <c r="D25" s="32"/>
      <c r="E25" s="32"/>
      <c r="F25" s="32"/>
      <c r="G25" s="32"/>
      <c r="H25" s="32"/>
    </row>
    <row r="26" spans="1:22" ht="27" customHeight="1" thickTop="1" thickBot="1" x14ac:dyDescent="0.4">
      <c r="A26" s="105"/>
      <c r="B26" s="106"/>
      <c r="C26" s="32"/>
      <c r="D26" s="32"/>
      <c r="E26" s="32"/>
      <c r="F26" s="32"/>
      <c r="G26" s="32"/>
      <c r="H26" s="32"/>
    </row>
    <row r="27" spans="1:22" s="37" customFormat="1" ht="57" customHeight="1" thickTop="1" x14ac:dyDescent="0.35">
      <c r="A27" s="33" t="s">
        <v>117</v>
      </c>
      <c r="B27" s="34"/>
      <c r="C27" s="35"/>
      <c r="D27" s="36"/>
      <c r="E27" s="36"/>
      <c r="F27" s="36"/>
      <c r="G27" s="36"/>
      <c r="H27" s="36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20" customFormat="1" ht="22.9" customHeight="1" x14ac:dyDescent="0.35">
      <c r="A28" s="116" t="s">
        <v>99</v>
      </c>
      <c r="B28" s="26" t="s">
        <v>19</v>
      </c>
      <c r="C28" s="117"/>
      <c r="D28" s="117"/>
      <c r="E28" s="117"/>
      <c r="F28" s="117"/>
      <c r="G28" s="117"/>
      <c r="H28" s="117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</row>
    <row r="29" spans="1:22" ht="24.65" customHeight="1" x14ac:dyDescent="0.35">
      <c r="A29" s="38"/>
      <c r="B29" s="26" t="s">
        <v>19</v>
      </c>
      <c r="C29" s="27"/>
      <c r="D29" s="27"/>
      <c r="E29" s="27"/>
      <c r="F29" s="27"/>
      <c r="G29" s="27"/>
      <c r="H29" s="27"/>
    </row>
    <row r="30" spans="1:22" ht="19" customHeight="1" x14ac:dyDescent="0.35">
      <c r="A30" s="39" t="s">
        <v>91</v>
      </c>
      <c r="B30" s="26" t="s">
        <v>19</v>
      </c>
      <c r="C30" s="27"/>
      <c r="D30" s="27"/>
      <c r="E30" s="27"/>
      <c r="F30" s="27"/>
      <c r="G30" s="27"/>
      <c r="H30" s="27"/>
      <c r="J30" s="40"/>
    </row>
    <row r="31" spans="1:22" ht="19" customHeight="1" x14ac:dyDescent="0.35">
      <c r="A31" s="39" t="s">
        <v>92</v>
      </c>
      <c r="B31" s="26" t="s">
        <v>19</v>
      </c>
      <c r="C31" s="27"/>
      <c r="D31" s="27"/>
      <c r="E31" s="27"/>
      <c r="F31" s="27"/>
      <c r="G31" s="27"/>
      <c r="H31" s="27"/>
      <c r="K31" s="40"/>
    </row>
    <row r="32" spans="1:22" ht="19" customHeight="1" x14ac:dyDescent="0.35">
      <c r="A32" s="39" t="s">
        <v>93</v>
      </c>
      <c r="B32" s="26" t="s">
        <v>19</v>
      </c>
      <c r="C32" s="27"/>
      <c r="D32" s="27"/>
      <c r="E32" s="27"/>
      <c r="F32" s="27"/>
      <c r="G32" s="27"/>
      <c r="H32" s="27"/>
      <c r="J32" s="40"/>
    </row>
    <row r="33" spans="1:22" ht="26.5" customHeight="1" x14ac:dyDescent="0.35">
      <c r="A33" s="38" t="s">
        <v>94</v>
      </c>
      <c r="B33" s="26" t="s">
        <v>19</v>
      </c>
      <c r="C33" s="27"/>
      <c r="D33" s="27"/>
      <c r="E33" s="27"/>
      <c r="F33" s="27"/>
      <c r="G33" s="27"/>
      <c r="H33" s="27"/>
      <c r="J33" s="40"/>
    </row>
    <row r="34" spans="1:22" ht="19" customHeight="1" x14ac:dyDescent="0.35">
      <c r="A34" s="39" t="s">
        <v>90</v>
      </c>
      <c r="B34" s="26" t="s">
        <v>19</v>
      </c>
      <c r="C34" s="27"/>
      <c r="D34" s="27"/>
      <c r="E34" s="27"/>
      <c r="F34" s="27"/>
      <c r="G34" s="27"/>
      <c r="H34" s="27"/>
    </row>
    <row r="35" spans="1:22" ht="19" customHeight="1" x14ac:dyDescent="0.35">
      <c r="A35" s="39" t="s">
        <v>95</v>
      </c>
      <c r="B35" s="26" t="s">
        <v>19</v>
      </c>
      <c r="C35" s="27"/>
      <c r="D35" s="27"/>
      <c r="E35" s="27"/>
      <c r="F35" s="27"/>
      <c r="G35" s="27"/>
      <c r="H35" s="27"/>
    </row>
    <row r="36" spans="1:22" ht="19" customHeight="1" x14ac:dyDescent="0.35">
      <c r="A36" s="41" t="s">
        <v>20</v>
      </c>
      <c r="B36" s="26" t="s">
        <v>19</v>
      </c>
      <c r="C36" s="27"/>
      <c r="D36" s="27"/>
      <c r="E36" s="27"/>
      <c r="F36" s="27"/>
      <c r="G36" s="27"/>
      <c r="H36" s="27"/>
    </row>
    <row r="37" spans="1:22" ht="25.9" customHeight="1" x14ac:dyDescent="0.35">
      <c r="A37" s="39" t="s">
        <v>96</v>
      </c>
      <c r="B37" s="26" t="s">
        <v>19</v>
      </c>
      <c r="C37" s="27"/>
      <c r="D37" s="27"/>
      <c r="E37" s="27"/>
      <c r="F37" s="27"/>
      <c r="G37" s="27"/>
      <c r="H37" s="27"/>
    </row>
    <row r="38" spans="1:22" ht="31.5" customHeight="1" x14ac:dyDescent="0.35">
      <c r="A38" s="116" t="s">
        <v>110</v>
      </c>
      <c r="B38" s="26"/>
      <c r="C38" s="27"/>
      <c r="D38" s="27"/>
      <c r="E38" s="27"/>
      <c r="F38" s="27"/>
      <c r="G38" s="27"/>
      <c r="H38" s="27"/>
    </row>
    <row r="39" spans="1:22" s="20" customFormat="1" ht="19" customHeight="1" thickBot="1" x14ac:dyDescent="0.4">
      <c r="A39" s="42" t="s">
        <v>118</v>
      </c>
      <c r="B39" s="43" t="s">
        <v>19</v>
      </c>
      <c r="C39" s="44">
        <f t="shared" ref="C39:H39" si="0">SUM(C28:C38)</f>
        <v>0</v>
      </c>
      <c r="D39" s="44">
        <f t="shared" si="0"/>
        <v>0</v>
      </c>
      <c r="E39" s="44">
        <f t="shared" si="0"/>
        <v>0</v>
      </c>
      <c r="F39" s="44">
        <f t="shared" si="0"/>
        <v>0</v>
      </c>
      <c r="G39" s="44">
        <f t="shared" si="0"/>
        <v>0</v>
      </c>
      <c r="H39" s="44">
        <f t="shared" si="0"/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9" customHeight="1" thickTop="1" thickBot="1" x14ac:dyDescent="0.4">
      <c r="A40" s="45" t="s">
        <v>119</v>
      </c>
      <c r="B40" s="46" t="s">
        <v>19</v>
      </c>
      <c r="C40" s="47">
        <f t="shared" ref="C40:H40" si="1">C12+C25-C39</f>
        <v>0</v>
      </c>
      <c r="D40" s="47">
        <f t="shared" si="1"/>
        <v>0</v>
      </c>
      <c r="E40" s="47">
        <f t="shared" si="1"/>
        <v>0</v>
      </c>
      <c r="F40" s="47">
        <f t="shared" si="1"/>
        <v>0</v>
      </c>
      <c r="G40" s="47">
        <f t="shared" si="1"/>
        <v>0</v>
      </c>
      <c r="H40" s="47">
        <f t="shared" si="1"/>
        <v>0</v>
      </c>
    </row>
    <row r="41" spans="1:22" ht="13.5" customHeight="1" thickTop="1" x14ac:dyDescent="0.35">
      <c r="A41" s="48" t="s">
        <v>21</v>
      </c>
      <c r="B41" s="49"/>
      <c r="C41" s="49"/>
      <c r="D41" s="49"/>
      <c r="E41" s="49"/>
      <c r="F41" s="49"/>
      <c r="G41" s="49"/>
      <c r="H41" s="50"/>
    </row>
    <row r="42" spans="1:22" customFormat="1" ht="26.25" customHeight="1" x14ac:dyDescent="0.35">
      <c r="A42" s="51"/>
      <c r="B42" s="52"/>
      <c r="C42" s="52"/>
      <c r="D42" s="52"/>
      <c r="E42" s="52"/>
      <c r="F42" s="52"/>
      <c r="G42" s="52"/>
      <c r="H42" s="53"/>
    </row>
    <row r="43" spans="1:22" customFormat="1" ht="14.25" customHeight="1" x14ac:dyDescent="0.35"/>
    <row r="44" spans="1:22" customFormat="1" ht="19" customHeight="1" x14ac:dyDescent="0.35">
      <c r="A44" s="54" t="s">
        <v>22</v>
      </c>
      <c r="B44" s="55" t="str">
        <f>IF(SUM(C45:H45)=0,"ok!","Tark.")</f>
        <v>ok!</v>
      </c>
      <c r="C44" s="56" t="str">
        <f t="shared" ref="C44:H44" si="2">IF(C12+C25-C39=C40,"","TARKISTA: A+B-C≠D")</f>
        <v/>
      </c>
      <c r="D44" s="56" t="str">
        <f t="shared" si="2"/>
        <v/>
      </c>
      <c r="E44" s="56" t="str">
        <f t="shared" si="2"/>
        <v/>
      </c>
      <c r="F44" s="56" t="str">
        <f t="shared" si="2"/>
        <v/>
      </c>
      <c r="G44" s="56" t="str">
        <f t="shared" si="2"/>
        <v/>
      </c>
      <c r="H44" s="56" t="str">
        <f t="shared" si="2"/>
        <v/>
      </c>
    </row>
    <row r="45" spans="1:22" s="59" customFormat="1" ht="19" customHeight="1" x14ac:dyDescent="0.25">
      <c r="A45" s="57"/>
      <c r="B45" s="57"/>
      <c r="C45" s="58">
        <f t="shared" ref="C45:H45" si="3">IF(C12+C25-C39=C40,0,1)</f>
        <v>0</v>
      </c>
      <c r="D45" s="58">
        <f t="shared" si="3"/>
        <v>0</v>
      </c>
      <c r="E45" s="58">
        <f t="shared" si="3"/>
        <v>0</v>
      </c>
      <c r="F45" s="58">
        <f t="shared" si="3"/>
        <v>0</v>
      </c>
      <c r="G45" s="58">
        <f t="shared" si="3"/>
        <v>0</v>
      </c>
      <c r="H45" s="58">
        <f t="shared" si="3"/>
        <v>0</v>
      </c>
    </row>
    <row r="46" spans="1:22" customFormat="1" ht="19" customHeight="1" x14ac:dyDescent="0.35"/>
    <row r="47" spans="1:22" customFormat="1" ht="19" customHeight="1" x14ac:dyDescent="0.35"/>
    <row r="48" spans="1:22" customFormat="1" ht="19" customHeight="1" x14ac:dyDescent="0.35"/>
    <row r="49" customFormat="1" ht="19" customHeight="1" x14ac:dyDescent="0.35"/>
    <row r="50" customFormat="1" ht="19" customHeight="1" x14ac:dyDescent="0.35"/>
    <row r="51" customFormat="1" ht="19" customHeight="1" x14ac:dyDescent="0.35"/>
    <row r="52" customFormat="1" ht="19" customHeight="1" x14ac:dyDescent="0.35"/>
    <row r="53" customFormat="1" ht="19" customHeight="1" x14ac:dyDescent="0.35"/>
    <row r="54" customFormat="1" ht="19" customHeight="1" x14ac:dyDescent="0.35"/>
    <row r="55" customFormat="1" ht="19" customHeight="1" x14ac:dyDescent="0.35"/>
    <row r="56" customFormat="1" ht="19" customHeight="1" x14ac:dyDescent="0.35"/>
    <row r="57" customFormat="1" ht="19" customHeight="1" x14ac:dyDescent="0.35"/>
    <row r="58" customFormat="1" ht="19" customHeight="1" x14ac:dyDescent="0.35"/>
    <row r="59" customFormat="1" ht="19" customHeight="1" x14ac:dyDescent="0.35"/>
    <row r="60" customFormat="1" ht="19" customHeight="1" x14ac:dyDescent="0.35"/>
    <row r="61" customFormat="1" ht="19" customHeight="1" x14ac:dyDescent="0.35"/>
    <row r="62" customFormat="1" ht="19" customHeight="1" x14ac:dyDescent="0.35"/>
    <row r="63" customFormat="1" ht="19" customHeight="1" x14ac:dyDescent="0.35"/>
    <row r="64" customFormat="1" ht="19" customHeight="1" x14ac:dyDescent="0.35"/>
    <row r="65" customFormat="1" ht="19" customHeight="1" x14ac:dyDescent="0.35"/>
    <row r="66" customFormat="1" ht="19" customHeight="1" x14ac:dyDescent="0.35"/>
    <row r="67" customFormat="1" ht="19" customHeight="1" x14ac:dyDescent="0.35"/>
    <row r="68" customFormat="1" ht="19" customHeight="1" x14ac:dyDescent="0.35"/>
    <row r="69" customFormat="1" ht="19" customHeight="1" x14ac:dyDescent="0.35"/>
    <row r="70" customFormat="1" ht="19" customHeight="1" x14ac:dyDescent="0.35"/>
    <row r="71" customFormat="1" ht="19" customHeight="1" x14ac:dyDescent="0.35"/>
    <row r="72" customFormat="1" ht="19" customHeight="1" x14ac:dyDescent="0.35"/>
    <row r="73" customFormat="1" ht="19" customHeight="1" x14ac:dyDescent="0.35"/>
    <row r="74" customFormat="1" ht="19" customHeight="1" x14ac:dyDescent="0.35"/>
    <row r="75" customFormat="1" ht="19" customHeight="1" x14ac:dyDescent="0.35"/>
    <row r="76" customFormat="1" ht="19" customHeight="1" x14ac:dyDescent="0.35"/>
    <row r="77" customFormat="1" ht="19" customHeight="1" x14ac:dyDescent="0.35"/>
    <row r="78" customFormat="1" ht="19" customHeight="1" x14ac:dyDescent="0.35"/>
    <row r="79" customFormat="1" ht="19" customHeight="1" x14ac:dyDescent="0.35"/>
    <row r="80" customFormat="1" ht="19" customHeight="1" x14ac:dyDescent="0.35"/>
    <row r="81" customFormat="1" ht="19" customHeight="1" x14ac:dyDescent="0.35"/>
  </sheetData>
  <mergeCells count="6">
    <mergeCell ref="H10:H11"/>
    <mergeCell ref="C10:C11"/>
    <mergeCell ref="D10:D11"/>
    <mergeCell ref="E10:E11"/>
    <mergeCell ref="F10:F11"/>
    <mergeCell ref="G10:G11"/>
  </mergeCells>
  <dataValidations count="1">
    <dataValidation allowBlank="1" showInputMessage="1" showErrorMessage="1" prompt="SOLU SISÄLTÄÄ KAAVAN: Älä syötä arvoa soluun!" sqref="C39:H40 IY39:JD40 SU39:SZ40 ACQ39:ACV40 AMM39:AMR40 AWI39:AWN40 BGE39:BGJ40 BQA39:BQF40 BZW39:CAB40 CJS39:CJX40 CTO39:CTT40 DDK39:DDP40 DNG39:DNL40 DXC39:DXH40 EGY39:EHD40 EQU39:EQZ40 FAQ39:FAV40 FKM39:FKR40 FUI39:FUN40 GEE39:GEJ40 GOA39:GOF40 GXW39:GYB40 HHS39:HHX40 HRO39:HRT40 IBK39:IBP40 ILG39:ILL40 IVC39:IVH40 JEY39:JFD40 JOU39:JOZ40 JYQ39:JYV40 KIM39:KIR40 KSI39:KSN40 LCE39:LCJ40 LMA39:LMF40 LVW39:LWB40 MFS39:MFX40 MPO39:MPT40 MZK39:MZP40 NJG39:NJL40 NTC39:NTH40 OCY39:ODD40 OMU39:OMZ40 OWQ39:OWV40 PGM39:PGR40 PQI39:PQN40 QAE39:QAJ40 QKA39:QKF40 QTW39:QUB40 RDS39:RDX40 RNO39:RNT40 RXK39:RXP40 SHG39:SHL40 SRC39:SRH40 TAY39:TBD40 TKU39:TKZ40 TUQ39:TUV40 UEM39:UER40 UOI39:UON40 UYE39:UYJ40 VIA39:VIF40 VRW39:VSB40 WBS39:WBX40 WLO39:WLT40 WVK39:WVP40 C65575:H65576 IY65575:JD65576 SU65575:SZ65576 ACQ65575:ACV65576 AMM65575:AMR65576 AWI65575:AWN65576 BGE65575:BGJ65576 BQA65575:BQF65576 BZW65575:CAB65576 CJS65575:CJX65576 CTO65575:CTT65576 DDK65575:DDP65576 DNG65575:DNL65576 DXC65575:DXH65576 EGY65575:EHD65576 EQU65575:EQZ65576 FAQ65575:FAV65576 FKM65575:FKR65576 FUI65575:FUN65576 GEE65575:GEJ65576 GOA65575:GOF65576 GXW65575:GYB65576 HHS65575:HHX65576 HRO65575:HRT65576 IBK65575:IBP65576 ILG65575:ILL65576 IVC65575:IVH65576 JEY65575:JFD65576 JOU65575:JOZ65576 JYQ65575:JYV65576 KIM65575:KIR65576 KSI65575:KSN65576 LCE65575:LCJ65576 LMA65575:LMF65576 LVW65575:LWB65576 MFS65575:MFX65576 MPO65575:MPT65576 MZK65575:MZP65576 NJG65575:NJL65576 NTC65575:NTH65576 OCY65575:ODD65576 OMU65575:OMZ65576 OWQ65575:OWV65576 PGM65575:PGR65576 PQI65575:PQN65576 QAE65575:QAJ65576 QKA65575:QKF65576 QTW65575:QUB65576 RDS65575:RDX65576 RNO65575:RNT65576 RXK65575:RXP65576 SHG65575:SHL65576 SRC65575:SRH65576 TAY65575:TBD65576 TKU65575:TKZ65576 TUQ65575:TUV65576 UEM65575:UER65576 UOI65575:UON65576 UYE65575:UYJ65576 VIA65575:VIF65576 VRW65575:VSB65576 WBS65575:WBX65576 WLO65575:WLT65576 WVK65575:WVP65576 C131111:H131112 IY131111:JD131112 SU131111:SZ131112 ACQ131111:ACV131112 AMM131111:AMR131112 AWI131111:AWN131112 BGE131111:BGJ131112 BQA131111:BQF131112 BZW131111:CAB131112 CJS131111:CJX131112 CTO131111:CTT131112 DDK131111:DDP131112 DNG131111:DNL131112 DXC131111:DXH131112 EGY131111:EHD131112 EQU131111:EQZ131112 FAQ131111:FAV131112 FKM131111:FKR131112 FUI131111:FUN131112 GEE131111:GEJ131112 GOA131111:GOF131112 GXW131111:GYB131112 HHS131111:HHX131112 HRO131111:HRT131112 IBK131111:IBP131112 ILG131111:ILL131112 IVC131111:IVH131112 JEY131111:JFD131112 JOU131111:JOZ131112 JYQ131111:JYV131112 KIM131111:KIR131112 KSI131111:KSN131112 LCE131111:LCJ131112 LMA131111:LMF131112 LVW131111:LWB131112 MFS131111:MFX131112 MPO131111:MPT131112 MZK131111:MZP131112 NJG131111:NJL131112 NTC131111:NTH131112 OCY131111:ODD131112 OMU131111:OMZ131112 OWQ131111:OWV131112 PGM131111:PGR131112 PQI131111:PQN131112 QAE131111:QAJ131112 QKA131111:QKF131112 QTW131111:QUB131112 RDS131111:RDX131112 RNO131111:RNT131112 RXK131111:RXP131112 SHG131111:SHL131112 SRC131111:SRH131112 TAY131111:TBD131112 TKU131111:TKZ131112 TUQ131111:TUV131112 UEM131111:UER131112 UOI131111:UON131112 UYE131111:UYJ131112 VIA131111:VIF131112 VRW131111:VSB131112 WBS131111:WBX131112 WLO131111:WLT131112 WVK131111:WVP131112 C196647:H196648 IY196647:JD196648 SU196647:SZ196648 ACQ196647:ACV196648 AMM196647:AMR196648 AWI196647:AWN196648 BGE196647:BGJ196648 BQA196647:BQF196648 BZW196647:CAB196648 CJS196647:CJX196648 CTO196647:CTT196648 DDK196647:DDP196648 DNG196647:DNL196648 DXC196647:DXH196648 EGY196647:EHD196648 EQU196647:EQZ196648 FAQ196647:FAV196648 FKM196647:FKR196648 FUI196647:FUN196648 GEE196647:GEJ196648 GOA196647:GOF196648 GXW196647:GYB196648 HHS196647:HHX196648 HRO196647:HRT196648 IBK196647:IBP196648 ILG196647:ILL196648 IVC196647:IVH196648 JEY196647:JFD196648 JOU196647:JOZ196648 JYQ196647:JYV196648 KIM196647:KIR196648 KSI196647:KSN196648 LCE196647:LCJ196648 LMA196647:LMF196648 LVW196647:LWB196648 MFS196647:MFX196648 MPO196647:MPT196648 MZK196647:MZP196648 NJG196647:NJL196648 NTC196647:NTH196648 OCY196647:ODD196648 OMU196647:OMZ196648 OWQ196647:OWV196648 PGM196647:PGR196648 PQI196647:PQN196648 QAE196647:QAJ196648 QKA196647:QKF196648 QTW196647:QUB196648 RDS196647:RDX196648 RNO196647:RNT196648 RXK196647:RXP196648 SHG196647:SHL196648 SRC196647:SRH196648 TAY196647:TBD196648 TKU196647:TKZ196648 TUQ196647:TUV196648 UEM196647:UER196648 UOI196647:UON196648 UYE196647:UYJ196648 VIA196647:VIF196648 VRW196647:VSB196648 WBS196647:WBX196648 WLO196647:WLT196648 WVK196647:WVP196648 C262183:H262184 IY262183:JD262184 SU262183:SZ262184 ACQ262183:ACV262184 AMM262183:AMR262184 AWI262183:AWN262184 BGE262183:BGJ262184 BQA262183:BQF262184 BZW262183:CAB262184 CJS262183:CJX262184 CTO262183:CTT262184 DDK262183:DDP262184 DNG262183:DNL262184 DXC262183:DXH262184 EGY262183:EHD262184 EQU262183:EQZ262184 FAQ262183:FAV262184 FKM262183:FKR262184 FUI262183:FUN262184 GEE262183:GEJ262184 GOA262183:GOF262184 GXW262183:GYB262184 HHS262183:HHX262184 HRO262183:HRT262184 IBK262183:IBP262184 ILG262183:ILL262184 IVC262183:IVH262184 JEY262183:JFD262184 JOU262183:JOZ262184 JYQ262183:JYV262184 KIM262183:KIR262184 KSI262183:KSN262184 LCE262183:LCJ262184 LMA262183:LMF262184 LVW262183:LWB262184 MFS262183:MFX262184 MPO262183:MPT262184 MZK262183:MZP262184 NJG262183:NJL262184 NTC262183:NTH262184 OCY262183:ODD262184 OMU262183:OMZ262184 OWQ262183:OWV262184 PGM262183:PGR262184 PQI262183:PQN262184 QAE262183:QAJ262184 QKA262183:QKF262184 QTW262183:QUB262184 RDS262183:RDX262184 RNO262183:RNT262184 RXK262183:RXP262184 SHG262183:SHL262184 SRC262183:SRH262184 TAY262183:TBD262184 TKU262183:TKZ262184 TUQ262183:TUV262184 UEM262183:UER262184 UOI262183:UON262184 UYE262183:UYJ262184 VIA262183:VIF262184 VRW262183:VSB262184 WBS262183:WBX262184 WLO262183:WLT262184 WVK262183:WVP262184 C327719:H327720 IY327719:JD327720 SU327719:SZ327720 ACQ327719:ACV327720 AMM327719:AMR327720 AWI327719:AWN327720 BGE327719:BGJ327720 BQA327719:BQF327720 BZW327719:CAB327720 CJS327719:CJX327720 CTO327719:CTT327720 DDK327719:DDP327720 DNG327719:DNL327720 DXC327719:DXH327720 EGY327719:EHD327720 EQU327719:EQZ327720 FAQ327719:FAV327720 FKM327719:FKR327720 FUI327719:FUN327720 GEE327719:GEJ327720 GOA327719:GOF327720 GXW327719:GYB327720 HHS327719:HHX327720 HRO327719:HRT327720 IBK327719:IBP327720 ILG327719:ILL327720 IVC327719:IVH327720 JEY327719:JFD327720 JOU327719:JOZ327720 JYQ327719:JYV327720 KIM327719:KIR327720 KSI327719:KSN327720 LCE327719:LCJ327720 LMA327719:LMF327720 LVW327719:LWB327720 MFS327719:MFX327720 MPO327719:MPT327720 MZK327719:MZP327720 NJG327719:NJL327720 NTC327719:NTH327720 OCY327719:ODD327720 OMU327719:OMZ327720 OWQ327719:OWV327720 PGM327719:PGR327720 PQI327719:PQN327720 QAE327719:QAJ327720 QKA327719:QKF327720 QTW327719:QUB327720 RDS327719:RDX327720 RNO327719:RNT327720 RXK327719:RXP327720 SHG327719:SHL327720 SRC327719:SRH327720 TAY327719:TBD327720 TKU327719:TKZ327720 TUQ327719:TUV327720 UEM327719:UER327720 UOI327719:UON327720 UYE327719:UYJ327720 VIA327719:VIF327720 VRW327719:VSB327720 WBS327719:WBX327720 WLO327719:WLT327720 WVK327719:WVP327720 C393255:H393256 IY393255:JD393256 SU393255:SZ393256 ACQ393255:ACV393256 AMM393255:AMR393256 AWI393255:AWN393256 BGE393255:BGJ393256 BQA393255:BQF393256 BZW393255:CAB393256 CJS393255:CJX393256 CTO393255:CTT393256 DDK393255:DDP393256 DNG393255:DNL393256 DXC393255:DXH393256 EGY393255:EHD393256 EQU393255:EQZ393256 FAQ393255:FAV393256 FKM393255:FKR393256 FUI393255:FUN393256 GEE393255:GEJ393256 GOA393255:GOF393256 GXW393255:GYB393256 HHS393255:HHX393256 HRO393255:HRT393256 IBK393255:IBP393256 ILG393255:ILL393256 IVC393255:IVH393256 JEY393255:JFD393256 JOU393255:JOZ393256 JYQ393255:JYV393256 KIM393255:KIR393256 KSI393255:KSN393256 LCE393255:LCJ393256 LMA393255:LMF393256 LVW393255:LWB393256 MFS393255:MFX393256 MPO393255:MPT393256 MZK393255:MZP393256 NJG393255:NJL393256 NTC393255:NTH393256 OCY393255:ODD393256 OMU393255:OMZ393256 OWQ393255:OWV393256 PGM393255:PGR393256 PQI393255:PQN393256 QAE393255:QAJ393256 QKA393255:QKF393256 QTW393255:QUB393256 RDS393255:RDX393256 RNO393255:RNT393256 RXK393255:RXP393256 SHG393255:SHL393256 SRC393255:SRH393256 TAY393255:TBD393256 TKU393255:TKZ393256 TUQ393255:TUV393256 UEM393255:UER393256 UOI393255:UON393256 UYE393255:UYJ393256 VIA393255:VIF393256 VRW393255:VSB393256 WBS393255:WBX393256 WLO393255:WLT393256 WVK393255:WVP393256 C458791:H458792 IY458791:JD458792 SU458791:SZ458792 ACQ458791:ACV458792 AMM458791:AMR458792 AWI458791:AWN458792 BGE458791:BGJ458792 BQA458791:BQF458792 BZW458791:CAB458792 CJS458791:CJX458792 CTO458791:CTT458792 DDK458791:DDP458792 DNG458791:DNL458792 DXC458791:DXH458792 EGY458791:EHD458792 EQU458791:EQZ458792 FAQ458791:FAV458792 FKM458791:FKR458792 FUI458791:FUN458792 GEE458791:GEJ458792 GOA458791:GOF458792 GXW458791:GYB458792 HHS458791:HHX458792 HRO458791:HRT458792 IBK458791:IBP458792 ILG458791:ILL458792 IVC458791:IVH458792 JEY458791:JFD458792 JOU458791:JOZ458792 JYQ458791:JYV458792 KIM458791:KIR458792 KSI458791:KSN458792 LCE458791:LCJ458792 LMA458791:LMF458792 LVW458791:LWB458792 MFS458791:MFX458792 MPO458791:MPT458792 MZK458791:MZP458792 NJG458791:NJL458792 NTC458791:NTH458792 OCY458791:ODD458792 OMU458791:OMZ458792 OWQ458791:OWV458792 PGM458791:PGR458792 PQI458791:PQN458792 QAE458791:QAJ458792 QKA458791:QKF458792 QTW458791:QUB458792 RDS458791:RDX458792 RNO458791:RNT458792 RXK458791:RXP458792 SHG458791:SHL458792 SRC458791:SRH458792 TAY458791:TBD458792 TKU458791:TKZ458792 TUQ458791:TUV458792 UEM458791:UER458792 UOI458791:UON458792 UYE458791:UYJ458792 VIA458791:VIF458792 VRW458791:VSB458792 WBS458791:WBX458792 WLO458791:WLT458792 WVK458791:WVP458792 C524327:H524328 IY524327:JD524328 SU524327:SZ524328 ACQ524327:ACV524328 AMM524327:AMR524328 AWI524327:AWN524328 BGE524327:BGJ524328 BQA524327:BQF524328 BZW524327:CAB524328 CJS524327:CJX524328 CTO524327:CTT524328 DDK524327:DDP524328 DNG524327:DNL524328 DXC524327:DXH524328 EGY524327:EHD524328 EQU524327:EQZ524328 FAQ524327:FAV524328 FKM524327:FKR524328 FUI524327:FUN524328 GEE524327:GEJ524328 GOA524327:GOF524328 GXW524327:GYB524328 HHS524327:HHX524328 HRO524327:HRT524328 IBK524327:IBP524328 ILG524327:ILL524328 IVC524327:IVH524328 JEY524327:JFD524328 JOU524327:JOZ524328 JYQ524327:JYV524328 KIM524327:KIR524328 KSI524327:KSN524328 LCE524327:LCJ524328 LMA524327:LMF524328 LVW524327:LWB524328 MFS524327:MFX524328 MPO524327:MPT524328 MZK524327:MZP524328 NJG524327:NJL524328 NTC524327:NTH524328 OCY524327:ODD524328 OMU524327:OMZ524328 OWQ524327:OWV524328 PGM524327:PGR524328 PQI524327:PQN524328 QAE524327:QAJ524328 QKA524327:QKF524328 QTW524327:QUB524328 RDS524327:RDX524328 RNO524327:RNT524328 RXK524327:RXP524328 SHG524327:SHL524328 SRC524327:SRH524328 TAY524327:TBD524328 TKU524327:TKZ524328 TUQ524327:TUV524328 UEM524327:UER524328 UOI524327:UON524328 UYE524327:UYJ524328 VIA524327:VIF524328 VRW524327:VSB524328 WBS524327:WBX524328 WLO524327:WLT524328 WVK524327:WVP524328 C589863:H589864 IY589863:JD589864 SU589863:SZ589864 ACQ589863:ACV589864 AMM589863:AMR589864 AWI589863:AWN589864 BGE589863:BGJ589864 BQA589863:BQF589864 BZW589863:CAB589864 CJS589863:CJX589864 CTO589863:CTT589864 DDK589863:DDP589864 DNG589863:DNL589864 DXC589863:DXH589864 EGY589863:EHD589864 EQU589863:EQZ589864 FAQ589863:FAV589864 FKM589863:FKR589864 FUI589863:FUN589864 GEE589863:GEJ589864 GOA589863:GOF589864 GXW589863:GYB589864 HHS589863:HHX589864 HRO589863:HRT589864 IBK589863:IBP589864 ILG589863:ILL589864 IVC589863:IVH589864 JEY589863:JFD589864 JOU589863:JOZ589864 JYQ589863:JYV589864 KIM589863:KIR589864 KSI589863:KSN589864 LCE589863:LCJ589864 LMA589863:LMF589864 LVW589863:LWB589864 MFS589863:MFX589864 MPO589863:MPT589864 MZK589863:MZP589864 NJG589863:NJL589864 NTC589863:NTH589864 OCY589863:ODD589864 OMU589863:OMZ589864 OWQ589863:OWV589864 PGM589863:PGR589864 PQI589863:PQN589864 QAE589863:QAJ589864 QKA589863:QKF589864 QTW589863:QUB589864 RDS589863:RDX589864 RNO589863:RNT589864 RXK589863:RXP589864 SHG589863:SHL589864 SRC589863:SRH589864 TAY589863:TBD589864 TKU589863:TKZ589864 TUQ589863:TUV589864 UEM589863:UER589864 UOI589863:UON589864 UYE589863:UYJ589864 VIA589863:VIF589864 VRW589863:VSB589864 WBS589863:WBX589864 WLO589863:WLT589864 WVK589863:WVP589864 C655399:H655400 IY655399:JD655400 SU655399:SZ655400 ACQ655399:ACV655400 AMM655399:AMR655400 AWI655399:AWN655400 BGE655399:BGJ655400 BQA655399:BQF655400 BZW655399:CAB655400 CJS655399:CJX655400 CTO655399:CTT655400 DDK655399:DDP655400 DNG655399:DNL655400 DXC655399:DXH655400 EGY655399:EHD655400 EQU655399:EQZ655400 FAQ655399:FAV655400 FKM655399:FKR655400 FUI655399:FUN655400 GEE655399:GEJ655400 GOA655399:GOF655400 GXW655399:GYB655400 HHS655399:HHX655400 HRO655399:HRT655400 IBK655399:IBP655400 ILG655399:ILL655400 IVC655399:IVH655400 JEY655399:JFD655400 JOU655399:JOZ655400 JYQ655399:JYV655400 KIM655399:KIR655400 KSI655399:KSN655400 LCE655399:LCJ655400 LMA655399:LMF655400 LVW655399:LWB655400 MFS655399:MFX655400 MPO655399:MPT655400 MZK655399:MZP655400 NJG655399:NJL655400 NTC655399:NTH655400 OCY655399:ODD655400 OMU655399:OMZ655400 OWQ655399:OWV655400 PGM655399:PGR655400 PQI655399:PQN655400 QAE655399:QAJ655400 QKA655399:QKF655400 QTW655399:QUB655400 RDS655399:RDX655400 RNO655399:RNT655400 RXK655399:RXP655400 SHG655399:SHL655400 SRC655399:SRH655400 TAY655399:TBD655400 TKU655399:TKZ655400 TUQ655399:TUV655400 UEM655399:UER655400 UOI655399:UON655400 UYE655399:UYJ655400 VIA655399:VIF655400 VRW655399:VSB655400 WBS655399:WBX655400 WLO655399:WLT655400 WVK655399:WVP655400 C720935:H720936 IY720935:JD720936 SU720935:SZ720936 ACQ720935:ACV720936 AMM720935:AMR720936 AWI720935:AWN720936 BGE720935:BGJ720936 BQA720935:BQF720936 BZW720935:CAB720936 CJS720935:CJX720936 CTO720935:CTT720936 DDK720935:DDP720936 DNG720935:DNL720936 DXC720935:DXH720936 EGY720935:EHD720936 EQU720935:EQZ720936 FAQ720935:FAV720936 FKM720935:FKR720936 FUI720935:FUN720936 GEE720935:GEJ720936 GOA720935:GOF720936 GXW720935:GYB720936 HHS720935:HHX720936 HRO720935:HRT720936 IBK720935:IBP720936 ILG720935:ILL720936 IVC720935:IVH720936 JEY720935:JFD720936 JOU720935:JOZ720936 JYQ720935:JYV720936 KIM720935:KIR720936 KSI720935:KSN720936 LCE720935:LCJ720936 LMA720935:LMF720936 LVW720935:LWB720936 MFS720935:MFX720936 MPO720935:MPT720936 MZK720935:MZP720936 NJG720935:NJL720936 NTC720935:NTH720936 OCY720935:ODD720936 OMU720935:OMZ720936 OWQ720935:OWV720936 PGM720935:PGR720936 PQI720935:PQN720936 QAE720935:QAJ720936 QKA720935:QKF720936 QTW720935:QUB720936 RDS720935:RDX720936 RNO720935:RNT720936 RXK720935:RXP720936 SHG720935:SHL720936 SRC720935:SRH720936 TAY720935:TBD720936 TKU720935:TKZ720936 TUQ720935:TUV720936 UEM720935:UER720936 UOI720935:UON720936 UYE720935:UYJ720936 VIA720935:VIF720936 VRW720935:VSB720936 WBS720935:WBX720936 WLO720935:WLT720936 WVK720935:WVP720936 C786471:H786472 IY786471:JD786472 SU786471:SZ786472 ACQ786471:ACV786472 AMM786471:AMR786472 AWI786471:AWN786472 BGE786471:BGJ786472 BQA786471:BQF786472 BZW786471:CAB786472 CJS786471:CJX786472 CTO786471:CTT786472 DDK786471:DDP786472 DNG786471:DNL786472 DXC786471:DXH786472 EGY786471:EHD786472 EQU786471:EQZ786472 FAQ786471:FAV786472 FKM786471:FKR786472 FUI786471:FUN786472 GEE786471:GEJ786472 GOA786471:GOF786472 GXW786471:GYB786472 HHS786471:HHX786472 HRO786471:HRT786472 IBK786471:IBP786472 ILG786471:ILL786472 IVC786471:IVH786472 JEY786471:JFD786472 JOU786471:JOZ786472 JYQ786471:JYV786472 KIM786471:KIR786472 KSI786471:KSN786472 LCE786471:LCJ786472 LMA786471:LMF786472 LVW786471:LWB786472 MFS786471:MFX786472 MPO786471:MPT786472 MZK786471:MZP786472 NJG786471:NJL786472 NTC786471:NTH786472 OCY786471:ODD786472 OMU786471:OMZ786472 OWQ786471:OWV786472 PGM786471:PGR786472 PQI786471:PQN786472 QAE786471:QAJ786472 QKA786471:QKF786472 QTW786471:QUB786472 RDS786471:RDX786472 RNO786471:RNT786472 RXK786471:RXP786472 SHG786471:SHL786472 SRC786471:SRH786472 TAY786471:TBD786472 TKU786471:TKZ786472 TUQ786471:TUV786472 UEM786471:UER786472 UOI786471:UON786472 UYE786471:UYJ786472 VIA786471:VIF786472 VRW786471:VSB786472 WBS786471:WBX786472 WLO786471:WLT786472 WVK786471:WVP786472 C852007:H852008 IY852007:JD852008 SU852007:SZ852008 ACQ852007:ACV852008 AMM852007:AMR852008 AWI852007:AWN852008 BGE852007:BGJ852008 BQA852007:BQF852008 BZW852007:CAB852008 CJS852007:CJX852008 CTO852007:CTT852008 DDK852007:DDP852008 DNG852007:DNL852008 DXC852007:DXH852008 EGY852007:EHD852008 EQU852007:EQZ852008 FAQ852007:FAV852008 FKM852007:FKR852008 FUI852007:FUN852008 GEE852007:GEJ852008 GOA852007:GOF852008 GXW852007:GYB852008 HHS852007:HHX852008 HRO852007:HRT852008 IBK852007:IBP852008 ILG852007:ILL852008 IVC852007:IVH852008 JEY852007:JFD852008 JOU852007:JOZ852008 JYQ852007:JYV852008 KIM852007:KIR852008 KSI852007:KSN852008 LCE852007:LCJ852008 LMA852007:LMF852008 LVW852007:LWB852008 MFS852007:MFX852008 MPO852007:MPT852008 MZK852007:MZP852008 NJG852007:NJL852008 NTC852007:NTH852008 OCY852007:ODD852008 OMU852007:OMZ852008 OWQ852007:OWV852008 PGM852007:PGR852008 PQI852007:PQN852008 QAE852007:QAJ852008 QKA852007:QKF852008 QTW852007:QUB852008 RDS852007:RDX852008 RNO852007:RNT852008 RXK852007:RXP852008 SHG852007:SHL852008 SRC852007:SRH852008 TAY852007:TBD852008 TKU852007:TKZ852008 TUQ852007:TUV852008 UEM852007:UER852008 UOI852007:UON852008 UYE852007:UYJ852008 VIA852007:VIF852008 VRW852007:VSB852008 WBS852007:WBX852008 WLO852007:WLT852008 WVK852007:WVP852008 C917543:H917544 IY917543:JD917544 SU917543:SZ917544 ACQ917543:ACV917544 AMM917543:AMR917544 AWI917543:AWN917544 BGE917543:BGJ917544 BQA917543:BQF917544 BZW917543:CAB917544 CJS917543:CJX917544 CTO917543:CTT917544 DDK917543:DDP917544 DNG917543:DNL917544 DXC917543:DXH917544 EGY917543:EHD917544 EQU917543:EQZ917544 FAQ917543:FAV917544 FKM917543:FKR917544 FUI917543:FUN917544 GEE917543:GEJ917544 GOA917543:GOF917544 GXW917543:GYB917544 HHS917543:HHX917544 HRO917543:HRT917544 IBK917543:IBP917544 ILG917543:ILL917544 IVC917543:IVH917544 JEY917543:JFD917544 JOU917543:JOZ917544 JYQ917543:JYV917544 KIM917543:KIR917544 KSI917543:KSN917544 LCE917543:LCJ917544 LMA917543:LMF917544 LVW917543:LWB917544 MFS917543:MFX917544 MPO917543:MPT917544 MZK917543:MZP917544 NJG917543:NJL917544 NTC917543:NTH917544 OCY917543:ODD917544 OMU917543:OMZ917544 OWQ917543:OWV917544 PGM917543:PGR917544 PQI917543:PQN917544 QAE917543:QAJ917544 QKA917543:QKF917544 QTW917543:QUB917544 RDS917543:RDX917544 RNO917543:RNT917544 RXK917543:RXP917544 SHG917543:SHL917544 SRC917543:SRH917544 TAY917543:TBD917544 TKU917543:TKZ917544 TUQ917543:TUV917544 UEM917543:UER917544 UOI917543:UON917544 UYE917543:UYJ917544 VIA917543:VIF917544 VRW917543:VSB917544 WBS917543:WBX917544 WLO917543:WLT917544 WVK917543:WVP917544 C983079:H983080 IY983079:JD983080 SU983079:SZ983080 ACQ983079:ACV983080 AMM983079:AMR983080 AWI983079:AWN983080 BGE983079:BGJ983080 BQA983079:BQF983080 BZW983079:CAB983080 CJS983079:CJX983080 CTO983079:CTT983080 DDK983079:DDP983080 DNG983079:DNL983080 DXC983079:DXH983080 EGY983079:EHD983080 EQU983079:EQZ983080 FAQ983079:FAV983080 FKM983079:FKR983080 FUI983079:FUN983080 GEE983079:GEJ983080 GOA983079:GOF983080 GXW983079:GYB983080 HHS983079:HHX983080 HRO983079:HRT983080 IBK983079:IBP983080 ILG983079:ILL983080 IVC983079:IVH983080 JEY983079:JFD983080 JOU983079:JOZ983080 JYQ983079:JYV983080 KIM983079:KIR983080 KSI983079:KSN983080 LCE983079:LCJ983080 LMA983079:LMF983080 LVW983079:LWB983080 MFS983079:MFX983080 MPO983079:MPT983080 MZK983079:MZP983080 NJG983079:NJL983080 NTC983079:NTH983080 OCY983079:ODD983080 OMU983079:OMZ983080 OWQ983079:OWV983080 PGM983079:PGR983080 PQI983079:PQN983080 QAE983079:QAJ983080 QKA983079:QKF983080 QTW983079:QUB983080 RDS983079:RDX983080 RNO983079:RNT983080 RXK983079:RXP983080 SHG983079:SHL983080 SRC983079:SRH983080 TAY983079:TBD983080 TKU983079:TKZ983080 TUQ983079:TUV983080 UEM983079:UER983080 UOI983079:UON983080 UYE983079:UYJ983080 VIA983079:VIF983080 VRW983079:VSB983080 WBS983079:WBX983080 WLO983079:WLT983080 WVK983079:WVP983080" xr:uid="{00000000-0002-0000-0100-000000000000}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D24C98-69D5-489C-BFED-1EECCE54674C}">
          <x14:formula1>
            <xm:f>'Kansallinen tyyppinimiluettelo'!$C$4:$C$18</xm:f>
          </x14:formula1>
          <xm:sqref>C7:H7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8"/>
  <sheetViews>
    <sheetView workbookViewId="0">
      <pane ySplit="3" topLeftCell="A4" activePane="bottomLeft" state="frozen"/>
      <selection pane="bottomLeft" activeCell="C3" sqref="C3"/>
    </sheetView>
  </sheetViews>
  <sheetFormatPr defaultColWidth="9.1796875" defaultRowHeight="14.5" x14ac:dyDescent="0.35"/>
  <cols>
    <col min="1" max="1" width="29" style="63" customWidth="1"/>
    <col min="2" max="2" width="66.54296875" style="63" customWidth="1"/>
    <col min="3" max="3" width="12.7265625" style="67" customWidth="1"/>
    <col min="4" max="4" width="76.26953125" style="63" customWidth="1"/>
    <col min="5" max="256" width="9.1796875" style="63"/>
    <col min="257" max="257" width="29" style="63" customWidth="1"/>
    <col min="258" max="258" width="66.54296875" style="63" customWidth="1"/>
    <col min="259" max="259" width="12.7265625" style="63" customWidth="1"/>
    <col min="260" max="260" width="76.26953125" style="63" customWidth="1"/>
    <col min="261" max="512" width="9.1796875" style="63"/>
    <col min="513" max="513" width="29" style="63" customWidth="1"/>
    <col min="514" max="514" width="66.54296875" style="63" customWidth="1"/>
    <col min="515" max="515" width="12.7265625" style="63" customWidth="1"/>
    <col min="516" max="516" width="76.26953125" style="63" customWidth="1"/>
    <col min="517" max="768" width="9.1796875" style="63"/>
    <col min="769" max="769" width="29" style="63" customWidth="1"/>
    <col min="770" max="770" width="66.54296875" style="63" customWidth="1"/>
    <col min="771" max="771" width="12.7265625" style="63" customWidth="1"/>
    <col min="772" max="772" width="76.26953125" style="63" customWidth="1"/>
    <col min="773" max="1024" width="9.1796875" style="63"/>
    <col min="1025" max="1025" width="29" style="63" customWidth="1"/>
    <col min="1026" max="1026" width="66.54296875" style="63" customWidth="1"/>
    <col min="1027" max="1027" width="12.7265625" style="63" customWidth="1"/>
    <col min="1028" max="1028" width="76.26953125" style="63" customWidth="1"/>
    <col min="1029" max="1280" width="9.1796875" style="63"/>
    <col min="1281" max="1281" width="29" style="63" customWidth="1"/>
    <col min="1282" max="1282" width="66.54296875" style="63" customWidth="1"/>
    <col min="1283" max="1283" width="12.7265625" style="63" customWidth="1"/>
    <col min="1284" max="1284" width="76.26953125" style="63" customWidth="1"/>
    <col min="1285" max="1536" width="9.1796875" style="63"/>
    <col min="1537" max="1537" width="29" style="63" customWidth="1"/>
    <col min="1538" max="1538" width="66.54296875" style="63" customWidth="1"/>
    <col min="1539" max="1539" width="12.7265625" style="63" customWidth="1"/>
    <col min="1540" max="1540" width="76.26953125" style="63" customWidth="1"/>
    <col min="1541" max="1792" width="9.1796875" style="63"/>
    <col min="1793" max="1793" width="29" style="63" customWidth="1"/>
    <col min="1794" max="1794" width="66.54296875" style="63" customWidth="1"/>
    <col min="1795" max="1795" width="12.7265625" style="63" customWidth="1"/>
    <col min="1796" max="1796" width="76.26953125" style="63" customWidth="1"/>
    <col min="1797" max="2048" width="9.1796875" style="63"/>
    <col min="2049" max="2049" width="29" style="63" customWidth="1"/>
    <col min="2050" max="2050" width="66.54296875" style="63" customWidth="1"/>
    <col min="2051" max="2051" width="12.7265625" style="63" customWidth="1"/>
    <col min="2052" max="2052" width="76.26953125" style="63" customWidth="1"/>
    <col min="2053" max="2304" width="9.1796875" style="63"/>
    <col min="2305" max="2305" width="29" style="63" customWidth="1"/>
    <col min="2306" max="2306" width="66.54296875" style="63" customWidth="1"/>
    <col min="2307" max="2307" width="12.7265625" style="63" customWidth="1"/>
    <col min="2308" max="2308" width="76.26953125" style="63" customWidth="1"/>
    <col min="2309" max="2560" width="9.1796875" style="63"/>
    <col min="2561" max="2561" width="29" style="63" customWidth="1"/>
    <col min="2562" max="2562" width="66.54296875" style="63" customWidth="1"/>
    <col min="2563" max="2563" width="12.7265625" style="63" customWidth="1"/>
    <col min="2564" max="2564" width="76.26953125" style="63" customWidth="1"/>
    <col min="2565" max="2816" width="9.1796875" style="63"/>
    <col min="2817" max="2817" width="29" style="63" customWidth="1"/>
    <col min="2818" max="2818" width="66.54296875" style="63" customWidth="1"/>
    <col min="2819" max="2819" width="12.7265625" style="63" customWidth="1"/>
    <col min="2820" max="2820" width="76.26953125" style="63" customWidth="1"/>
    <col min="2821" max="3072" width="9.1796875" style="63"/>
    <col min="3073" max="3073" width="29" style="63" customWidth="1"/>
    <col min="3074" max="3074" width="66.54296875" style="63" customWidth="1"/>
    <col min="3075" max="3075" width="12.7265625" style="63" customWidth="1"/>
    <col min="3076" max="3076" width="76.26953125" style="63" customWidth="1"/>
    <col min="3077" max="3328" width="9.1796875" style="63"/>
    <col min="3329" max="3329" width="29" style="63" customWidth="1"/>
    <col min="3330" max="3330" width="66.54296875" style="63" customWidth="1"/>
    <col min="3331" max="3331" width="12.7265625" style="63" customWidth="1"/>
    <col min="3332" max="3332" width="76.26953125" style="63" customWidth="1"/>
    <col min="3333" max="3584" width="9.1796875" style="63"/>
    <col min="3585" max="3585" width="29" style="63" customWidth="1"/>
    <col min="3586" max="3586" width="66.54296875" style="63" customWidth="1"/>
    <col min="3587" max="3587" width="12.7265625" style="63" customWidth="1"/>
    <col min="3588" max="3588" width="76.26953125" style="63" customWidth="1"/>
    <col min="3589" max="3840" width="9.1796875" style="63"/>
    <col min="3841" max="3841" width="29" style="63" customWidth="1"/>
    <col min="3842" max="3842" width="66.54296875" style="63" customWidth="1"/>
    <col min="3843" max="3843" width="12.7265625" style="63" customWidth="1"/>
    <col min="3844" max="3844" width="76.26953125" style="63" customWidth="1"/>
    <col min="3845" max="4096" width="9.1796875" style="63"/>
    <col min="4097" max="4097" width="29" style="63" customWidth="1"/>
    <col min="4098" max="4098" width="66.54296875" style="63" customWidth="1"/>
    <col min="4099" max="4099" width="12.7265625" style="63" customWidth="1"/>
    <col min="4100" max="4100" width="76.26953125" style="63" customWidth="1"/>
    <col min="4101" max="4352" width="9.1796875" style="63"/>
    <col min="4353" max="4353" width="29" style="63" customWidth="1"/>
    <col min="4354" max="4354" width="66.54296875" style="63" customWidth="1"/>
    <col min="4355" max="4355" width="12.7265625" style="63" customWidth="1"/>
    <col min="4356" max="4356" width="76.26953125" style="63" customWidth="1"/>
    <col min="4357" max="4608" width="9.1796875" style="63"/>
    <col min="4609" max="4609" width="29" style="63" customWidth="1"/>
    <col min="4610" max="4610" width="66.54296875" style="63" customWidth="1"/>
    <col min="4611" max="4611" width="12.7265625" style="63" customWidth="1"/>
    <col min="4612" max="4612" width="76.26953125" style="63" customWidth="1"/>
    <col min="4613" max="4864" width="9.1796875" style="63"/>
    <col min="4865" max="4865" width="29" style="63" customWidth="1"/>
    <col min="4866" max="4866" width="66.54296875" style="63" customWidth="1"/>
    <col min="4867" max="4867" width="12.7265625" style="63" customWidth="1"/>
    <col min="4868" max="4868" width="76.26953125" style="63" customWidth="1"/>
    <col min="4869" max="5120" width="9.1796875" style="63"/>
    <col min="5121" max="5121" width="29" style="63" customWidth="1"/>
    <col min="5122" max="5122" width="66.54296875" style="63" customWidth="1"/>
    <col min="5123" max="5123" width="12.7265625" style="63" customWidth="1"/>
    <col min="5124" max="5124" width="76.26953125" style="63" customWidth="1"/>
    <col min="5125" max="5376" width="9.1796875" style="63"/>
    <col min="5377" max="5377" width="29" style="63" customWidth="1"/>
    <col min="5378" max="5378" width="66.54296875" style="63" customWidth="1"/>
    <col min="5379" max="5379" width="12.7265625" style="63" customWidth="1"/>
    <col min="5380" max="5380" width="76.26953125" style="63" customWidth="1"/>
    <col min="5381" max="5632" width="9.1796875" style="63"/>
    <col min="5633" max="5633" width="29" style="63" customWidth="1"/>
    <col min="5634" max="5634" width="66.54296875" style="63" customWidth="1"/>
    <col min="5635" max="5635" width="12.7265625" style="63" customWidth="1"/>
    <col min="5636" max="5636" width="76.26953125" style="63" customWidth="1"/>
    <col min="5637" max="5888" width="9.1796875" style="63"/>
    <col min="5889" max="5889" width="29" style="63" customWidth="1"/>
    <col min="5890" max="5890" width="66.54296875" style="63" customWidth="1"/>
    <col min="5891" max="5891" width="12.7265625" style="63" customWidth="1"/>
    <col min="5892" max="5892" width="76.26953125" style="63" customWidth="1"/>
    <col min="5893" max="6144" width="9.1796875" style="63"/>
    <col min="6145" max="6145" width="29" style="63" customWidth="1"/>
    <col min="6146" max="6146" width="66.54296875" style="63" customWidth="1"/>
    <col min="6147" max="6147" width="12.7265625" style="63" customWidth="1"/>
    <col min="6148" max="6148" width="76.26953125" style="63" customWidth="1"/>
    <col min="6149" max="6400" width="9.1796875" style="63"/>
    <col min="6401" max="6401" width="29" style="63" customWidth="1"/>
    <col min="6402" max="6402" width="66.54296875" style="63" customWidth="1"/>
    <col min="6403" max="6403" width="12.7265625" style="63" customWidth="1"/>
    <col min="6404" max="6404" width="76.26953125" style="63" customWidth="1"/>
    <col min="6405" max="6656" width="9.1796875" style="63"/>
    <col min="6657" max="6657" width="29" style="63" customWidth="1"/>
    <col min="6658" max="6658" width="66.54296875" style="63" customWidth="1"/>
    <col min="6659" max="6659" width="12.7265625" style="63" customWidth="1"/>
    <col min="6660" max="6660" width="76.26953125" style="63" customWidth="1"/>
    <col min="6661" max="6912" width="9.1796875" style="63"/>
    <col min="6913" max="6913" width="29" style="63" customWidth="1"/>
    <col min="6914" max="6914" width="66.54296875" style="63" customWidth="1"/>
    <col min="6915" max="6915" width="12.7265625" style="63" customWidth="1"/>
    <col min="6916" max="6916" width="76.26953125" style="63" customWidth="1"/>
    <col min="6917" max="7168" width="9.1796875" style="63"/>
    <col min="7169" max="7169" width="29" style="63" customWidth="1"/>
    <col min="7170" max="7170" width="66.54296875" style="63" customWidth="1"/>
    <col min="7171" max="7171" width="12.7265625" style="63" customWidth="1"/>
    <col min="7172" max="7172" width="76.26953125" style="63" customWidth="1"/>
    <col min="7173" max="7424" width="9.1796875" style="63"/>
    <col min="7425" max="7425" width="29" style="63" customWidth="1"/>
    <col min="7426" max="7426" width="66.54296875" style="63" customWidth="1"/>
    <col min="7427" max="7427" width="12.7265625" style="63" customWidth="1"/>
    <col min="7428" max="7428" width="76.26953125" style="63" customWidth="1"/>
    <col min="7429" max="7680" width="9.1796875" style="63"/>
    <col min="7681" max="7681" width="29" style="63" customWidth="1"/>
    <col min="7682" max="7682" width="66.54296875" style="63" customWidth="1"/>
    <col min="7683" max="7683" width="12.7265625" style="63" customWidth="1"/>
    <col min="7684" max="7684" width="76.26953125" style="63" customWidth="1"/>
    <col min="7685" max="7936" width="9.1796875" style="63"/>
    <col min="7937" max="7937" width="29" style="63" customWidth="1"/>
    <col min="7938" max="7938" width="66.54296875" style="63" customWidth="1"/>
    <col min="7939" max="7939" width="12.7265625" style="63" customWidth="1"/>
    <col min="7940" max="7940" width="76.26953125" style="63" customWidth="1"/>
    <col min="7941" max="8192" width="9.1796875" style="63"/>
    <col min="8193" max="8193" width="29" style="63" customWidth="1"/>
    <col min="8194" max="8194" width="66.54296875" style="63" customWidth="1"/>
    <col min="8195" max="8195" width="12.7265625" style="63" customWidth="1"/>
    <col min="8196" max="8196" width="76.26953125" style="63" customWidth="1"/>
    <col min="8197" max="8448" width="9.1796875" style="63"/>
    <col min="8449" max="8449" width="29" style="63" customWidth="1"/>
    <col min="8450" max="8450" width="66.54296875" style="63" customWidth="1"/>
    <col min="8451" max="8451" width="12.7265625" style="63" customWidth="1"/>
    <col min="8452" max="8452" width="76.26953125" style="63" customWidth="1"/>
    <col min="8453" max="8704" width="9.1796875" style="63"/>
    <col min="8705" max="8705" width="29" style="63" customWidth="1"/>
    <col min="8706" max="8706" width="66.54296875" style="63" customWidth="1"/>
    <col min="8707" max="8707" width="12.7265625" style="63" customWidth="1"/>
    <col min="8708" max="8708" width="76.26953125" style="63" customWidth="1"/>
    <col min="8709" max="8960" width="9.1796875" style="63"/>
    <col min="8961" max="8961" width="29" style="63" customWidth="1"/>
    <col min="8962" max="8962" width="66.54296875" style="63" customWidth="1"/>
    <col min="8963" max="8963" width="12.7265625" style="63" customWidth="1"/>
    <col min="8964" max="8964" width="76.26953125" style="63" customWidth="1"/>
    <col min="8965" max="9216" width="9.1796875" style="63"/>
    <col min="9217" max="9217" width="29" style="63" customWidth="1"/>
    <col min="9218" max="9218" width="66.54296875" style="63" customWidth="1"/>
    <col min="9219" max="9219" width="12.7265625" style="63" customWidth="1"/>
    <col min="9220" max="9220" width="76.26953125" style="63" customWidth="1"/>
    <col min="9221" max="9472" width="9.1796875" style="63"/>
    <col min="9473" max="9473" width="29" style="63" customWidth="1"/>
    <col min="9474" max="9474" width="66.54296875" style="63" customWidth="1"/>
    <col min="9475" max="9475" width="12.7265625" style="63" customWidth="1"/>
    <col min="9476" max="9476" width="76.26953125" style="63" customWidth="1"/>
    <col min="9477" max="9728" width="9.1796875" style="63"/>
    <col min="9729" max="9729" width="29" style="63" customWidth="1"/>
    <col min="9730" max="9730" width="66.54296875" style="63" customWidth="1"/>
    <col min="9731" max="9731" width="12.7265625" style="63" customWidth="1"/>
    <col min="9732" max="9732" width="76.26953125" style="63" customWidth="1"/>
    <col min="9733" max="9984" width="9.1796875" style="63"/>
    <col min="9985" max="9985" width="29" style="63" customWidth="1"/>
    <col min="9986" max="9986" width="66.54296875" style="63" customWidth="1"/>
    <col min="9987" max="9987" width="12.7265625" style="63" customWidth="1"/>
    <col min="9988" max="9988" width="76.26953125" style="63" customWidth="1"/>
    <col min="9989" max="10240" width="9.1796875" style="63"/>
    <col min="10241" max="10241" width="29" style="63" customWidth="1"/>
    <col min="10242" max="10242" width="66.54296875" style="63" customWidth="1"/>
    <col min="10243" max="10243" width="12.7265625" style="63" customWidth="1"/>
    <col min="10244" max="10244" width="76.26953125" style="63" customWidth="1"/>
    <col min="10245" max="10496" width="9.1796875" style="63"/>
    <col min="10497" max="10497" width="29" style="63" customWidth="1"/>
    <col min="10498" max="10498" width="66.54296875" style="63" customWidth="1"/>
    <col min="10499" max="10499" width="12.7265625" style="63" customWidth="1"/>
    <col min="10500" max="10500" width="76.26953125" style="63" customWidth="1"/>
    <col min="10501" max="10752" width="9.1796875" style="63"/>
    <col min="10753" max="10753" width="29" style="63" customWidth="1"/>
    <col min="10754" max="10754" width="66.54296875" style="63" customWidth="1"/>
    <col min="10755" max="10755" width="12.7265625" style="63" customWidth="1"/>
    <col min="10756" max="10756" width="76.26953125" style="63" customWidth="1"/>
    <col min="10757" max="11008" width="9.1796875" style="63"/>
    <col min="11009" max="11009" width="29" style="63" customWidth="1"/>
    <col min="11010" max="11010" width="66.54296875" style="63" customWidth="1"/>
    <col min="11011" max="11011" width="12.7265625" style="63" customWidth="1"/>
    <col min="11012" max="11012" width="76.26953125" style="63" customWidth="1"/>
    <col min="11013" max="11264" width="9.1796875" style="63"/>
    <col min="11265" max="11265" width="29" style="63" customWidth="1"/>
    <col min="11266" max="11266" width="66.54296875" style="63" customWidth="1"/>
    <col min="11267" max="11267" width="12.7265625" style="63" customWidth="1"/>
    <col min="11268" max="11268" width="76.26953125" style="63" customWidth="1"/>
    <col min="11269" max="11520" width="9.1796875" style="63"/>
    <col min="11521" max="11521" width="29" style="63" customWidth="1"/>
    <col min="11522" max="11522" width="66.54296875" style="63" customWidth="1"/>
    <col min="11523" max="11523" width="12.7265625" style="63" customWidth="1"/>
    <col min="11524" max="11524" width="76.26953125" style="63" customWidth="1"/>
    <col min="11525" max="11776" width="9.1796875" style="63"/>
    <col min="11777" max="11777" width="29" style="63" customWidth="1"/>
    <col min="11778" max="11778" width="66.54296875" style="63" customWidth="1"/>
    <col min="11779" max="11779" width="12.7265625" style="63" customWidth="1"/>
    <col min="11780" max="11780" width="76.26953125" style="63" customWidth="1"/>
    <col min="11781" max="12032" width="9.1796875" style="63"/>
    <col min="12033" max="12033" width="29" style="63" customWidth="1"/>
    <col min="12034" max="12034" width="66.54296875" style="63" customWidth="1"/>
    <col min="12035" max="12035" width="12.7265625" style="63" customWidth="1"/>
    <col min="12036" max="12036" width="76.26953125" style="63" customWidth="1"/>
    <col min="12037" max="12288" width="9.1796875" style="63"/>
    <col min="12289" max="12289" width="29" style="63" customWidth="1"/>
    <col min="12290" max="12290" width="66.54296875" style="63" customWidth="1"/>
    <col min="12291" max="12291" width="12.7265625" style="63" customWidth="1"/>
    <col min="12292" max="12292" width="76.26953125" style="63" customWidth="1"/>
    <col min="12293" max="12544" width="9.1796875" style="63"/>
    <col min="12545" max="12545" width="29" style="63" customWidth="1"/>
    <col min="12546" max="12546" width="66.54296875" style="63" customWidth="1"/>
    <col min="12547" max="12547" width="12.7265625" style="63" customWidth="1"/>
    <col min="12548" max="12548" width="76.26953125" style="63" customWidth="1"/>
    <col min="12549" max="12800" width="9.1796875" style="63"/>
    <col min="12801" max="12801" width="29" style="63" customWidth="1"/>
    <col min="12802" max="12802" width="66.54296875" style="63" customWidth="1"/>
    <col min="12803" max="12803" width="12.7265625" style="63" customWidth="1"/>
    <col min="12804" max="12804" width="76.26953125" style="63" customWidth="1"/>
    <col min="12805" max="13056" width="9.1796875" style="63"/>
    <col min="13057" max="13057" width="29" style="63" customWidth="1"/>
    <col min="13058" max="13058" width="66.54296875" style="63" customWidth="1"/>
    <col min="13059" max="13059" width="12.7265625" style="63" customWidth="1"/>
    <col min="13060" max="13060" width="76.26953125" style="63" customWidth="1"/>
    <col min="13061" max="13312" width="9.1796875" style="63"/>
    <col min="13313" max="13313" width="29" style="63" customWidth="1"/>
    <col min="13314" max="13314" width="66.54296875" style="63" customWidth="1"/>
    <col min="13315" max="13315" width="12.7265625" style="63" customWidth="1"/>
    <col min="13316" max="13316" width="76.26953125" style="63" customWidth="1"/>
    <col min="13317" max="13568" width="9.1796875" style="63"/>
    <col min="13569" max="13569" width="29" style="63" customWidth="1"/>
    <col min="13570" max="13570" width="66.54296875" style="63" customWidth="1"/>
    <col min="13571" max="13571" width="12.7265625" style="63" customWidth="1"/>
    <col min="13572" max="13572" width="76.26953125" style="63" customWidth="1"/>
    <col min="13573" max="13824" width="9.1796875" style="63"/>
    <col min="13825" max="13825" width="29" style="63" customWidth="1"/>
    <col min="13826" max="13826" width="66.54296875" style="63" customWidth="1"/>
    <col min="13827" max="13827" width="12.7265625" style="63" customWidth="1"/>
    <col min="13828" max="13828" width="76.26953125" style="63" customWidth="1"/>
    <col min="13829" max="14080" width="9.1796875" style="63"/>
    <col min="14081" max="14081" width="29" style="63" customWidth="1"/>
    <col min="14082" max="14082" width="66.54296875" style="63" customWidth="1"/>
    <col min="14083" max="14083" width="12.7265625" style="63" customWidth="1"/>
    <col min="14084" max="14084" width="76.26953125" style="63" customWidth="1"/>
    <col min="14085" max="14336" width="9.1796875" style="63"/>
    <col min="14337" max="14337" width="29" style="63" customWidth="1"/>
    <col min="14338" max="14338" width="66.54296875" style="63" customWidth="1"/>
    <col min="14339" max="14339" width="12.7265625" style="63" customWidth="1"/>
    <col min="14340" max="14340" width="76.26953125" style="63" customWidth="1"/>
    <col min="14341" max="14592" width="9.1796875" style="63"/>
    <col min="14593" max="14593" width="29" style="63" customWidth="1"/>
    <col min="14594" max="14594" width="66.54296875" style="63" customWidth="1"/>
    <col min="14595" max="14595" width="12.7265625" style="63" customWidth="1"/>
    <col min="14596" max="14596" width="76.26953125" style="63" customWidth="1"/>
    <col min="14597" max="14848" width="9.1796875" style="63"/>
    <col min="14849" max="14849" width="29" style="63" customWidth="1"/>
    <col min="14850" max="14850" width="66.54296875" style="63" customWidth="1"/>
    <col min="14851" max="14851" width="12.7265625" style="63" customWidth="1"/>
    <col min="14852" max="14852" width="76.26953125" style="63" customWidth="1"/>
    <col min="14853" max="15104" width="9.1796875" style="63"/>
    <col min="15105" max="15105" width="29" style="63" customWidth="1"/>
    <col min="15106" max="15106" width="66.54296875" style="63" customWidth="1"/>
    <col min="15107" max="15107" width="12.7265625" style="63" customWidth="1"/>
    <col min="15108" max="15108" width="76.26953125" style="63" customWidth="1"/>
    <col min="15109" max="15360" width="9.1796875" style="63"/>
    <col min="15361" max="15361" width="29" style="63" customWidth="1"/>
    <col min="15362" max="15362" width="66.54296875" style="63" customWidth="1"/>
    <col min="15363" max="15363" width="12.7265625" style="63" customWidth="1"/>
    <col min="15364" max="15364" width="76.26953125" style="63" customWidth="1"/>
    <col min="15365" max="15616" width="9.1796875" style="63"/>
    <col min="15617" max="15617" width="29" style="63" customWidth="1"/>
    <col min="15618" max="15618" width="66.54296875" style="63" customWidth="1"/>
    <col min="15619" max="15619" width="12.7265625" style="63" customWidth="1"/>
    <col min="15620" max="15620" width="76.26953125" style="63" customWidth="1"/>
    <col min="15621" max="15872" width="9.1796875" style="63"/>
    <col min="15873" max="15873" width="29" style="63" customWidth="1"/>
    <col min="15874" max="15874" width="66.54296875" style="63" customWidth="1"/>
    <col min="15875" max="15875" width="12.7265625" style="63" customWidth="1"/>
    <col min="15876" max="15876" width="76.26953125" style="63" customWidth="1"/>
    <col min="15877" max="16128" width="9.1796875" style="63"/>
    <col min="16129" max="16129" width="29" style="63" customWidth="1"/>
    <col min="16130" max="16130" width="66.54296875" style="63" customWidth="1"/>
    <col min="16131" max="16131" width="12.7265625" style="63" customWidth="1"/>
    <col min="16132" max="16132" width="76.26953125" style="63" customWidth="1"/>
    <col min="16133" max="16384" width="9.1796875" style="63"/>
  </cols>
  <sheetData>
    <row r="2" spans="1:4" ht="15.5" x14ac:dyDescent="0.35">
      <c r="A2" s="60" t="s">
        <v>23</v>
      </c>
      <c r="B2" s="61"/>
      <c r="C2" s="62"/>
      <c r="D2" s="61"/>
    </row>
    <row r="3" spans="1:4" x14ac:dyDescent="0.35">
      <c r="C3" s="119" t="s">
        <v>111</v>
      </c>
      <c r="D3" s="64" t="s">
        <v>24</v>
      </c>
    </row>
    <row r="4" spans="1:4" x14ac:dyDescent="0.35">
      <c r="A4" s="141" t="s">
        <v>25</v>
      </c>
      <c r="B4" s="145" t="s">
        <v>26</v>
      </c>
      <c r="C4" s="65" t="s">
        <v>27</v>
      </c>
      <c r="D4" s="66" t="s">
        <v>28</v>
      </c>
    </row>
    <row r="5" spans="1:4" x14ac:dyDescent="0.35">
      <c r="A5" s="142"/>
      <c r="B5" s="143"/>
      <c r="C5" s="65" t="s">
        <v>29</v>
      </c>
      <c r="D5" s="66" t="s">
        <v>30</v>
      </c>
    </row>
    <row r="6" spans="1:4" x14ac:dyDescent="0.35">
      <c r="A6" s="143"/>
      <c r="B6" s="144"/>
      <c r="C6" s="65" t="s">
        <v>31</v>
      </c>
      <c r="D6" s="66" t="s">
        <v>32</v>
      </c>
    </row>
    <row r="7" spans="1:4" x14ac:dyDescent="0.35">
      <c r="A7" s="143"/>
      <c r="B7" s="146" t="s">
        <v>33</v>
      </c>
      <c r="C7" s="65" t="s">
        <v>34</v>
      </c>
      <c r="D7" s="66" t="s">
        <v>35</v>
      </c>
    </row>
    <row r="8" spans="1:4" x14ac:dyDescent="0.35">
      <c r="A8" s="143"/>
      <c r="B8" s="147"/>
      <c r="C8" s="65" t="s">
        <v>36</v>
      </c>
      <c r="D8" s="66" t="s">
        <v>37</v>
      </c>
    </row>
    <row r="9" spans="1:4" x14ac:dyDescent="0.35">
      <c r="A9" s="143"/>
      <c r="B9" s="147"/>
      <c r="C9" s="65" t="s">
        <v>38</v>
      </c>
      <c r="D9" s="66" t="s">
        <v>39</v>
      </c>
    </row>
    <row r="10" spans="1:4" x14ac:dyDescent="0.35">
      <c r="A10" s="143"/>
      <c r="B10" s="147"/>
      <c r="C10" s="65" t="s">
        <v>40</v>
      </c>
      <c r="D10" s="66" t="s">
        <v>41</v>
      </c>
    </row>
    <row r="11" spans="1:4" x14ac:dyDescent="0.35">
      <c r="A11" s="143"/>
      <c r="B11" s="147"/>
      <c r="C11" s="65" t="s">
        <v>42</v>
      </c>
      <c r="D11" s="66" t="s">
        <v>43</v>
      </c>
    </row>
    <row r="12" spans="1:4" x14ac:dyDescent="0.35">
      <c r="A12" s="143"/>
      <c r="B12" s="147"/>
      <c r="C12" s="65" t="s">
        <v>44</v>
      </c>
      <c r="D12" s="66" t="s">
        <v>45</v>
      </c>
    </row>
    <row r="13" spans="1:4" x14ac:dyDescent="0.35">
      <c r="A13" s="143"/>
      <c r="B13" s="148"/>
      <c r="C13" s="65" t="s">
        <v>46</v>
      </c>
      <c r="D13" s="66" t="s">
        <v>47</v>
      </c>
    </row>
    <row r="14" spans="1:4" x14ac:dyDescent="0.35">
      <c r="A14" s="143"/>
      <c r="B14" s="141" t="s">
        <v>48</v>
      </c>
      <c r="C14" s="65" t="s">
        <v>49</v>
      </c>
      <c r="D14" s="66" t="s">
        <v>50</v>
      </c>
    </row>
    <row r="15" spans="1:4" x14ac:dyDescent="0.35">
      <c r="A15" s="143"/>
      <c r="B15" s="142"/>
      <c r="C15" s="65" t="s">
        <v>51</v>
      </c>
      <c r="D15" s="66" t="s">
        <v>52</v>
      </c>
    </row>
    <row r="16" spans="1:4" x14ac:dyDescent="0.35">
      <c r="A16" s="143"/>
      <c r="B16" s="142"/>
      <c r="C16" s="65" t="s">
        <v>53</v>
      </c>
      <c r="D16" s="66" t="s">
        <v>54</v>
      </c>
    </row>
    <row r="17" spans="1:4" x14ac:dyDescent="0.35">
      <c r="A17" s="143"/>
      <c r="B17" s="142"/>
      <c r="C17" s="65" t="s">
        <v>55</v>
      </c>
      <c r="D17" s="66" t="s">
        <v>56</v>
      </c>
    </row>
    <row r="18" spans="1:4" x14ac:dyDescent="0.35">
      <c r="A18" s="144"/>
      <c r="B18" s="149"/>
      <c r="C18" s="65" t="s">
        <v>97</v>
      </c>
      <c r="D18" s="66" t="s">
        <v>98</v>
      </c>
    </row>
  </sheetData>
  <mergeCells count="4">
    <mergeCell ref="A4:A18"/>
    <mergeCell ref="B4:B6"/>
    <mergeCell ref="B7:B13"/>
    <mergeCell ref="B14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8" sqref="C18"/>
    </sheetView>
  </sheetViews>
  <sheetFormatPr defaultRowHeight="14.5" x14ac:dyDescent="0.35"/>
  <cols>
    <col min="1" max="1" width="3.54296875" customWidth="1"/>
    <col min="2" max="2" width="9.81640625" customWidth="1"/>
    <col min="3" max="4" width="10.81640625" customWidth="1"/>
    <col min="5" max="5" width="10.7265625" style="69" customWidth="1"/>
    <col min="6" max="6" width="10.7265625" customWidth="1"/>
    <col min="7" max="7" width="11.54296875" customWidth="1"/>
    <col min="9" max="9" width="11.7265625" customWidth="1"/>
    <col min="257" max="257" width="3.54296875" customWidth="1"/>
    <col min="258" max="258" width="9.81640625" customWidth="1"/>
    <col min="259" max="260" width="10.81640625" customWidth="1"/>
    <col min="261" max="262" width="10.7265625" customWidth="1"/>
    <col min="263" max="263" width="11.54296875" customWidth="1"/>
    <col min="265" max="265" width="9.7265625" customWidth="1"/>
    <col min="513" max="513" width="3.54296875" customWidth="1"/>
    <col min="514" max="514" width="9.81640625" customWidth="1"/>
    <col min="515" max="516" width="10.81640625" customWidth="1"/>
    <col min="517" max="518" width="10.7265625" customWidth="1"/>
    <col min="519" max="519" width="11.54296875" customWidth="1"/>
    <col min="521" max="521" width="9.7265625" customWidth="1"/>
    <col min="769" max="769" width="3.54296875" customWidth="1"/>
    <col min="770" max="770" width="9.81640625" customWidth="1"/>
    <col min="771" max="772" width="10.81640625" customWidth="1"/>
    <col min="773" max="774" width="10.7265625" customWidth="1"/>
    <col min="775" max="775" width="11.54296875" customWidth="1"/>
    <col min="777" max="777" width="9.7265625" customWidth="1"/>
    <col min="1025" max="1025" width="3.54296875" customWidth="1"/>
    <col min="1026" max="1026" width="9.81640625" customWidth="1"/>
    <col min="1027" max="1028" width="10.81640625" customWidth="1"/>
    <col min="1029" max="1030" width="10.7265625" customWidth="1"/>
    <col min="1031" max="1031" width="11.54296875" customWidth="1"/>
    <col min="1033" max="1033" width="9.7265625" customWidth="1"/>
    <col min="1281" max="1281" width="3.54296875" customWidth="1"/>
    <col min="1282" max="1282" width="9.81640625" customWidth="1"/>
    <col min="1283" max="1284" width="10.81640625" customWidth="1"/>
    <col min="1285" max="1286" width="10.7265625" customWidth="1"/>
    <col min="1287" max="1287" width="11.54296875" customWidth="1"/>
    <col min="1289" max="1289" width="9.7265625" customWidth="1"/>
    <col min="1537" max="1537" width="3.54296875" customWidth="1"/>
    <col min="1538" max="1538" width="9.81640625" customWidth="1"/>
    <col min="1539" max="1540" width="10.81640625" customWidth="1"/>
    <col min="1541" max="1542" width="10.7265625" customWidth="1"/>
    <col min="1543" max="1543" width="11.54296875" customWidth="1"/>
    <col min="1545" max="1545" width="9.7265625" customWidth="1"/>
    <col min="1793" max="1793" width="3.54296875" customWidth="1"/>
    <col min="1794" max="1794" width="9.81640625" customWidth="1"/>
    <col min="1795" max="1796" width="10.81640625" customWidth="1"/>
    <col min="1797" max="1798" width="10.7265625" customWidth="1"/>
    <col min="1799" max="1799" width="11.54296875" customWidth="1"/>
    <col min="1801" max="1801" width="9.7265625" customWidth="1"/>
    <col min="2049" max="2049" width="3.54296875" customWidth="1"/>
    <col min="2050" max="2050" width="9.81640625" customWidth="1"/>
    <col min="2051" max="2052" width="10.81640625" customWidth="1"/>
    <col min="2053" max="2054" width="10.7265625" customWidth="1"/>
    <col min="2055" max="2055" width="11.54296875" customWidth="1"/>
    <col min="2057" max="2057" width="9.7265625" customWidth="1"/>
    <col min="2305" max="2305" width="3.54296875" customWidth="1"/>
    <col min="2306" max="2306" width="9.81640625" customWidth="1"/>
    <col min="2307" max="2308" width="10.81640625" customWidth="1"/>
    <col min="2309" max="2310" width="10.7265625" customWidth="1"/>
    <col min="2311" max="2311" width="11.54296875" customWidth="1"/>
    <col min="2313" max="2313" width="9.7265625" customWidth="1"/>
    <col min="2561" max="2561" width="3.54296875" customWidth="1"/>
    <col min="2562" max="2562" width="9.81640625" customWidth="1"/>
    <col min="2563" max="2564" width="10.81640625" customWidth="1"/>
    <col min="2565" max="2566" width="10.7265625" customWidth="1"/>
    <col min="2567" max="2567" width="11.54296875" customWidth="1"/>
    <col min="2569" max="2569" width="9.7265625" customWidth="1"/>
    <col min="2817" max="2817" width="3.54296875" customWidth="1"/>
    <col min="2818" max="2818" width="9.81640625" customWidth="1"/>
    <col min="2819" max="2820" width="10.81640625" customWidth="1"/>
    <col min="2821" max="2822" width="10.7265625" customWidth="1"/>
    <col min="2823" max="2823" width="11.54296875" customWidth="1"/>
    <col min="2825" max="2825" width="9.7265625" customWidth="1"/>
    <col min="3073" max="3073" width="3.54296875" customWidth="1"/>
    <col min="3074" max="3074" width="9.81640625" customWidth="1"/>
    <col min="3075" max="3076" width="10.81640625" customWidth="1"/>
    <col min="3077" max="3078" width="10.7265625" customWidth="1"/>
    <col min="3079" max="3079" width="11.54296875" customWidth="1"/>
    <col min="3081" max="3081" width="9.7265625" customWidth="1"/>
    <col min="3329" max="3329" width="3.54296875" customWidth="1"/>
    <col min="3330" max="3330" width="9.81640625" customWidth="1"/>
    <col min="3331" max="3332" width="10.81640625" customWidth="1"/>
    <col min="3333" max="3334" width="10.7265625" customWidth="1"/>
    <col min="3335" max="3335" width="11.54296875" customWidth="1"/>
    <col min="3337" max="3337" width="9.7265625" customWidth="1"/>
    <col min="3585" max="3585" width="3.54296875" customWidth="1"/>
    <col min="3586" max="3586" width="9.81640625" customWidth="1"/>
    <col min="3587" max="3588" width="10.81640625" customWidth="1"/>
    <col min="3589" max="3590" width="10.7265625" customWidth="1"/>
    <col min="3591" max="3591" width="11.54296875" customWidth="1"/>
    <col min="3593" max="3593" width="9.7265625" customWidth="1"/>
    <col min="3841" max="3841" width="3.54296875" customWidth="1"/>
    <col min="3842" max="3842" width="9.81640625" customWidth="1"/>
    <col min="3843" max="3844" width="10.81640625" customWidth="1"/>
    <col min="3845" max="3846" width="10.7265625" customWidth="1"/>
    <col min="3847" max="3847" width="11.54296875" customWidth="1"/>
    <col min="3849" max="3849" width="9.7265625" customWidth="1"/>
    <col min="4097" max="4097" width="3.54296875" customWidth="1"/>
    <col min="4098" max="4098" width="9.81640625" customWidth="1"/>
    <col min="4099" max="4100" width="10.81640625" customWidth="1"/>
    <col min="4101" max="4102" width="10.7265625" customWidth="1"/>
    <col min="4103" max="4103" width="11.54296875" customWidth="1"/>
    <col min="4105" max="4105" width="9.7265625" customWidth="1"/>
    <col min="4353" max="4353" width="3.54296875" customWidth="1"/>
    <col min="4354" max="4354" width="9.81640625" customWidth="1"/>
    <col min="4355" max="4356" width="10.81640625" customWidth="1"/>
    <col min="4357" max="4358" width="10.7265625" customWidth="1"/>
    <col min="4359" max="4359" width="11.54296875" customWidth="1"/>
    <col min="4361" max="4361" width="9.7265625" customWidth="1"/>
    <col min="4609" max="4609" width="3.54296875" customWidth="1"/>
    <col min="4610" max="4610" width="9.81640625" customWidth="1"/>
    <col min="4611" max="4612" width="10.81640625" customWidth="1"/>
    <col min="4613" max="4614" width="10.7265625" customWidth="1"/>
    <col min="4615" max="4615" width="11.54296875" customWidth="1"/>
    <col min="4617" max="4617" width="9.7265625" customWidth="1"/>
    <col min="4865" max="4865" width="3.54296875" customWidth="1"/>
    <col min="4866" max="4866" width="9.81640625" customWidth="1"/>
    <col min="4867" max="4868" width="10.81640625" customWidth="1"/>
    <col min="4869" max="4870" width="10.7265625" customWidth="1"/>
    <col min="4871" max="4871" width="11.54296875" customWidth="1"/>
    <col min="4873" max="4873" width="9.7265625" customWidth="1"/>
    <col min="5121" max="5121" width="3.54296875" customWidth="1"/>
    <col min="5122" max="5122" width="9.81640625" customWidth="1"/>
    <col min="5123" max="5124" width="10.81640625" customWidth="1"/>
    <col min="5125" max="5126" width="10.7265625" customWidth="1"/>
    <col min="5127" max="5127" width="11.54296875" customWidth="1"/>
    <col min="5129" max="5129" width="9.7265625" customWidth="1"/>
    <col min="5377" max="5377" width="3.54296875" customWidth="1"/>
    <col min="5378" max="5378" width="9.81640625" customWidth="1"/>
    <col min="5379" max="5380" width="10.81640625" customWidth="1"/>
    <col min="5381" max="5382" width="10.7265625" customWidth="1"/>
    <col min="5383" max="5383" width="11.54296875" customWidth="1"/>
    <col min="5385" max="5385" width="9.7265625" customWidth="1"/>
    <col min="5633" max="5633" width="3.54296875" customWidth="1"/>
    <col min="5634" max="5634" width="9.81640625" customWidth="1"/>
    <col min="5635" max="5636" width="10.81640625" customWidth="1"/>
    <col min="5637" max="5638" width="10.7265625" customWidth="1"/>
    <col min="5639" max="5639" width="11.54296875" customWidth="1"/>
    <col min="5641" max="5641" width="9.7265625" customWidth="1"/>
    <col min="5889" max="5889" width="3.54296875" customWidth="1"/>
    <col min="5890" max="5890" width="9.81640625" customWidth="1"/>
    <col min="5891" max="5892" width="10.81640625" customWidth="1"/>
    <col min="5893" max="5894" width="10.7265625" customWidth="1"/>
    <col min="5895" max="5895" width="11.54296875" customWidth="1"/>
    <col min="5897" max="5897" width="9.7265625" customWidth="1"/>
    <col min="6145" max="6145" width="3.54296875" customWidth="1"/>
    <col min="6146" max="6146" width="9.81640625" customWidth="1"/>
    <col min="6147" max="6148" width="10.81640625" customWidth="1"/>
    <col min="6149" max="6150" width="10.7265625" customWidth="1"/>
    <col min="6151" max="6151" width="11.54296875" customWidth="1"/>
    <col min="6153" max="6153" width="9.7265625" customWidth="1"/>
    <col min="6401" max="6401" width="3.54296875" customWidth="1"/>
    <col min="6402" max="6402" width="9.81640625" customWidth="1"/>
    <col min="6403" max="6404" width="10.81640625" customWidth="1"/>
    <col min="6405" max="6406" width="10.7265625" customWidth="1"/>
    <col min="6407" max="6407" width="11.54296875" customWidth="1"/>
    <col min="6409" max="6409" width="9.7265625" customWidth="1"/>
    <col min="6657" max="6657" width="3.54296875" customWidth="1"/>
    <col min="6658" max="6658" width="9.81640625" customWidth="1"/>
    <col min="6659" max="6660" width="10.81640625" customWidth="1"/>
    <col min="6661" max="6662" width="10.7265625" customWidth="1"/>
    <col min="6663" max="6663" width="11.54296875" customWidth="1"/>
    <col min="6665" max="6665" width="9.7265625" customWidth="1"/>
    <col min="6913" max="6913" width="3.54296875" customWidth="1"/>
    <col min="6914" max="6914" width="9.81640625" customWidth="1"/>
    <col min="6915" max="6916" width="10.81640625" customWidth="1"/>
    <col min="6917" max="6918" width="10.7265625" customWidth="1"/>
    <col min="6919" max="6919" width="11.54296875" customWidth="1"/>
    <col min="6921" max="6921" width="9.7265625" customWidth="1"/>
    <col min="7169" max="7169" width="3.54296875" customWidth="1"/>
    <col min="7170" max="7170" width="9.81640625" customWidth="1"/>
    <col min="7171" max="7172" width="10.81640625" customWidth="1"/>
    <col min="7173" max="7174" width="10.7265625" customWidth="1"/>
    <col min="7175" max="7175" width="11.54296875" customWidth="1"/>
    <col min="7177" max="7177" width="9.7265625" customWidth="1"/>
    <col min="7425" max="7425" width="3.54296875" customWidth="1"/>
    <col min="7426" max="7426" width="9.81640625" customWidth="1"/>
    <col min="7427" max="7428" width="10.81640625" customWidth="1"/>
    <col min="7429" max="7430" width="10.7265625" customWidth="1"/>
    <col min="7431" max="7431" width="11.54296875" customWidth="1"/>
    <col min="7433" max="7433" width="9.7265625" customWidth="1"/>
    <col min="7681" max="7681" width="3.54296875" customWidth="1"/>
    <col min="7682" max="7682" width="9.81640625" customWidth="1"/>
    <col min="7683" max="7684" width="10.81640625" customWidth="1"/>
    <col min="7685" max="7686" width="10.7265625" customWidth="1"/>
    <col min="7687" max="7687" width="11.54296875" customWidth="1"/>
    <col min="7689" max="7689" width="9.7265625" customWidth="1"/>
    <col min="7937" max="7937" width="3.54296875" customWidth="1"/>
    <col min="7938" max="7938" width="9.81640625" customWidth="1"/>
    <col min="7939" max="7940" width="10.81640625" customWidth="1"/>
    <col min="7941" max="7942" width="10.7265625" customWidth="1"/>
    <col min="7943" max="7943" width="11.54296875" customWidth="1"/>
    <col min="7945" max="7945" width="9.7265625" customWidth="1"/>
    <col min="8193" max="8193" width="3.54296875" customWidth="1"/>
    <col min="8194" max="8194" width="9.81640625" customWidth="1"/>
    <col min="8195" max="8196" width="10.81640625" customWidth="1"/>
    <col min="8197" max="8198" width="10.7265625" customWidth="1"/>
    <col min="8199" max="8199" width="11.54296875" customWidth="1"/>
    <col min="8201" max="8201" width="9.7265625" customWidth="1"/>
    <col min="8449" max="8449" width="3.54296875" customWidth="1"/>
    <col min="8450" max="8450" width="9.81640625" customWidth="1"/>
    <col min="8451" max="8452" width="10.81640625" customWidth="1"/>
    <col min="8453" max="8454" width="10.7265625" customWidth="1"/>
    <col min="8455" max="8455" width="11.54296875" customWidth="1"/>
    <col min="8457" max="8457" width="9.7265625" customWidth="1"/>
    <col min="8705" max="8705" width="3.54296875" customWidth="1"/>
    <col min="8706" max="8706" width="9.81640625" customWidth="1"/>
    <col min="8707" max="8708" width="10.81640625" customWidth="1"/>
    <col min="8709" max="8710" width="10.7265625" customWidth="1"/>
    <col min="8711" max="8711" width="11.54296875" customWidth="1"/>
    <col min="8713" max="8713" width="9.7265625" customWidth="1"/>
    <col min="8961" max="8961" width="3.54296875" customWidth="1"/>
    <col min="8962" max="8962" width="9.81640625" customWidth="1"/>
    <col min="8963" max="8964" width="10.81640625" customWidth="1"/>
    <col min="8965" max="8966" width="10.7265625" customWidth="1"/>
    <col min="8967" max="8967" width="11.54296875" customWidth="1"/>
    <col min="8969" max="8969" width="9.7265625" customWidth="1"/>
    <col min="9217" max="9217" width="3.54296875" customWidth="1"/>
    <col min="9218" max="9218" width="9.81640625" customWidth="1"/>
    <col min="9219" max="9220" width="10.81640625" customWidth="1"/>
    <col min="9221" max="9222" width="10.7265625" customWidth="1"/>
    <col min="9223" max="9223" width="11.54296875" customWidth="1"/>
    <col min="9225" max="9225" width="9.7265625" customWidth="1"/>
    <col min="9473" max="9473" width="3.54296875" customWidth="1"/>
    <col min="9474" max="9474" width="9.81640625" customWidth="1"/>
    <col min="9475" max="9476" width="10.81640625" customWidth="1"/>
    <col min="9477" max="9478" width="10.7265625" customWidth="1"/>
    <col min="9479" max="9479" width="11.54296875" customWidth="1"/>
    <col min="9481" max="9481" width="9.7265625" customWidth="1"/>
    <col min="9729" max="9729" width="3.54296875" customWidth="1"/>
    <col min="9730" max="9730" width="9.81640625" customWidth="1"/>
    <col min="9731" max="9732" width="10.81640625" customWidth="1"/>
    <col min="9733" max="9734" width="10.7265625" customWidth="1"/>
    <col min="9735" max="9735" width="11.54296875" customWidth="1"/>
    <col min="9737" max="9737" width="9.7265625" customWidth="1"/>
    <col min="9985" max="9985" width="3.54296875" customWidth="1"/>
    <col min="9986" max="9986" width="9.81640625" customWidth="1"/>
    <col min="9987" max="9988" width="10.81640625" customWidth="1"/>
    <col min="9989" max="9990" width="10.7265625" customWidth="1"/>
    <col min="9991" max="9991" width="11.54296875" customWidth="1"/>
    <col min="9993" max="9993" width="9.7265625" customWidth="1"/>
    <col min="10241" max="10241" width="3.54296875" customWidth="1"/>
    <col min="10242" max="10242" width="9.81640625" customWidth="1"/>
    <col min="10243" max="10244" width="10.81640625" customWidth="1"/>
    <col min="10245" max="10246" width="10.7265625" customWidth="1"/>
    <col min="10247" max="10247" width="11.54296875" customWidth="1"/>
    <col min="10249" max="10249" width="9.7265625" customWidth="1"/>
    <col min="10497" max="10497" width="3.54296875" customWidth="1"/>
    <col min="10498" max="10498" width="9.81640625" customWidth="1"/>
    <col min="10499" max="10500" width="10.81640625" customWidth="1"/>
    <col min="10501" max="10502" width="10.7265625" customWidth="1"/>
    <col min="10503" max="10503" width="11.54296875" customWidth="1"/>
    <col min="10505" max="10505" width="9.7265625" customWidth="1"/>
    <col min="10753" max="10753" width="3.54296875" customWidth="1"/>
    <col min="10754" max="10754" width="9.81640625" customWidth="1"/>
    <col min="10755" max="10756" width="10.81640625" customWidth="1"/>
    <col min="10757" max="10758" width="10.7265625" customWidth="1"/>
    <col min="10759" max="10759" width="11.54296875" customWidth="1"/>
    <col min="10761" max="10761" width="9.7265625" customWidth="1"/>
    <col min="11009" max="11009" width="3.54296875" customWidth="1"/>
    <col min="11010" max="11010" width="9.81640625" customWidth="1"/>
    <col min="11011" max="11012" width="10.81640625" customWidth="1"/>
    <col min="11013" max="11014" width="10.7265625" customWidth="1"/>
    <col min="11015" max="11015" width="11.54296875" customWidth="1"/>
    <col min="11017" max="11017" width="9.7265625" customWidth="1"/>
    <col min="11265" max="11265" width="3.54296875" customWidth="1"/>
    <col min="11266" max="11266" width="9.81640625" customWidth="1"/>
    <col min="11267" max="11268" width="10.81640625" customWidth="1"/>
    <col min="11269" max="11270" width="10.7265625" customWidth="1"/>
    <col min="11271" max="11271" width="11.54296875" customWidth="1"/>
    <col min="11273" max="11273" width="9.7265625" customWidth="1"/>
    <col min="11521" max="11521" width="3.54296875" customWidth="1"/>
    <col min="11522" max="11522" width="9.81640625" customWidth="1"/>
    <col min="11523" max="11524" width="10.81640625" customWidth="1"/>
    <col min="11525" max="11526" width="10.7265625" customWidth="1"/>
    <col min="11527" max="11527" width="11.54296875" customWidth="1"/>
    <col min="11529" max="11529" width="9.7265625" customWidth="1"/>
    <col min="11777" max="11777" width="3.54296875" customWidth="1"/>
    <col min="11778" max="11778" width="9.81640625" customWidth="1"/>
    <col min="11779" max="11780" width="10.81640625" customWidth="1"/>
    <col min="11781" max="11782" width="10.7265625" customWidth="1"/>
    <col min="11783" max="11783" width="11.54296875" customWidth="1"/>
    <col min="11785" max="11785" width="9.7265625" customWidth="1"/>
    <col min="12033" max="12033" width="3.54296875" customWidth="1"/>
    <col min="12034" max="12034" width="9.81640625" customWidth="1"/>
    <col min="12035" max="12036" width="10.81640625" customWidth="1"/>
    <col min="12037" max="12038" width="10.7265625" customWidth="1"/>
    <col min="12039" max="12039" width="11.54296875" customWidth="1"/>
    <col min="12041" max="12041" width="9.7265625" customWidth="1"/>
    <col min="12289" max="12289" width="3.54296875" customWidth="1"/>
    <col min="12290" max="12290" width="9.81640625" customWidth="1"/>
    <col min="12291" max="12292" width="10.81640625" customWidth="1"/>
    <col min="12293" max="12294" width="10.7265625" customWidth="1"/>
    <col min="12295" max="12295" width="11.54296875" customWidth="1"/>
    <col min="12297" max="12297" width="9.7265625" customWidth="1"/>
    <col min="12545" max="12545" width="3.54296875" customWidth="1"/>
    <col min="12546" max="12546" width="9.81640625" customWidth="1"/>
    <col min="12547" max="12548" width="10.81640625" customWidth="1"/>
    <col min="12549" max="12550" width="10.7265625" customWidth="1"/>
    <col min="12551" max="12551" width="11.54296875" customWidth="1"/>
    <col min="12553" max="12553" width="9.7265625" customWidth="1"/>
    <col min="12801" max="12801" width="3.54296875" customWidth="1"/>
    <col min="12802" max="12802" width="9.81640625" customWidth="1"/>
    <col min="12803" max="12804" width="10.81640625" customWidth="1"/>
    <col min="12805" max="12806" width="10.7265625" customWidth="1"/>
    <col min="12807" max="12807" width="11.54296875" customWidth="1"/>
    <col min="12809" max="12809" width="9.7265625" customWidth="1"/>
    <col min="13057" max="13057" width="3.54296875" customWidth="1"/>
    <col min="13058" max="13058" width="9.81640625" customWidth="1"/>
    <col min="13059" max="13060" width="10.81640625" customWidth="1"/>
    <col min="13061" max="13062" width="10.7265625" customWidth="1"/>
    <col min="13063" max="13063" width="11.54296875" customWidth="1"/>
    <col min="13065" max="13065" width="9.7265625" customWidth="1"/>
    <col min="13313" max="13313" width="3.54296875" customWidth="1"/>
    <col min="13314" max="13314" width="9.81640625" customWidth="1"/>
    <col min="13315" max="13316" width="10.81640625" customWidth="1"/>
    <col min="13317" max="13318" width="10.7265625" customWidth="1"/>
    <col min="13319" max="13319" width="11.54296875" customWidth="1"/>
    <col min="13321" max="13321" width="9.7265625" customWidth="1"/>
    <col min="13569" max="13569" width="3.54296875" customWidth="1"/>
    <col min="13570" max="13570" width="9.81640625" customWidth="1"/>
    <col min="13571" max="13572" width="10.81640625" customWidth="1"/>
    <col min="13573" max="13574" width="10.7265625" customWidth="1"/>
    <col min="13575" max="13575" width="11.54296875" customWidth="1"/>
    <col min="13577" max="13577" width="9.7265625" customWidth="1"/>
    <col min="13825" max="13825" width="3.54296875" customWidth="1"/>
    <col min="13826" max="13826" width="9.81640625" customWidth="1"/>
    <col min="13827" max="13828" width="10.81640625" customWidth="1"/>
    <col min="13829" max="13830" width="10.7265625" customWidth="1"/>
    <col min="13831" max="13831" width="11.54296875" customWidth="1"/>
    <col min="13833" max="13833" width="9.7265625" customWidth="1"/>
    <col min="14081" max="14081" width="3.54296875" customWidth="1"/>
    <col min="14082" max="14082" width="9.81640625" customWidth="1"/>
    <col min="14083" max="14084" width="10.81640625" customWidth="1"/>
    <col min="14085" max="14086" width="10.7265625" customWidth="1"/>
    <col min="14087" max="14087" width="11.54296875" customWidth="1"/>
    <col min="14089" max="14089" width="9.7265625" customWidth="1"/>
    <col min="14337" max="14337" width="3.54296875" customWidth="1"/>
    <col min="14338" max="14338" width="9.81640625" customWidth="1"/>
    <col min="14339" max="14340" width="10.81640625" customWidth="1"/>
    <col min="14341" max="14342" width="10.7265625" customWidth="1"/>
    <col min="14343" max="14343" width="11.54296875" customWidth="1"/>
    <col min="14345" max="14345" width="9.7265625" customWidth="1"/>
    <col min="14593" max="14593" width="3.54296875" customWidth="1"/>
    <col min="14594" max="14594" width="9.81640625" customWidth="1"/>
    <col min="14595" max="14596" width="10.81640625" customWidth="1"/>
    <col min="14597" max="14598" width="10.7265625" customWidth="1"/>
    <col min="14599" max="14599" width="11.54296875" customWidth="1"/>
    <col min="14601" max="14601" width="9.7265625" customWidth="1"/>
    <col min="14849" max="14849" width="3.54296875" customWidth="1"/>
    <col min="14850" max="14850" width="9.81640625" customWidth="1"/>
    <col min="14851" max="14852" width="10.81640625" customWidth="1"/>
    <col min="14853" max="14854" width="10.7265625" customWidth="1"/>
    <col min="14855" max="14855" width="11.54296875" customWidth="1"/>
    <col min="14857" max="14857" width="9.7265625" customWidth="1"/>
    <col min="15105" max="15105" width="3.54296875" customWidth="1"/>
    <col min="15106" max="15106" width="9.81640625" customWidth="1"/>
    <col min="15107" max="15108" width="10.81640625" customWidth="1"/>
    <col min="15109" max="15110" width="10.7265625" customWidth="1"/>
    <col min="15111" max="15111" width="11.54296875" customWidth="1"/>
    <col min="15113" max="15113" width="9.7265625" customWidth="1"/>
    <col min="15361" max="15361" width="3.54296875" customWidth="1"/>
    <col min="15362" max="15362" width="9.81640625" customWidth="1"/>
    <col min="15363" max="15364" width="10.81640625" customWidth="1"/>
    <col min="15365" max="15366" width="10.7265625" customWidth="1"/>
    <col min="15367" max="15367" width="11.54296875" customWidth="1"/>
    <col min="15369" max="15369" width="9.7265625" customWidth="1"/>
    <col min="15617" max="15617" width="3.54296875" customWidth="1"/>
    <col min="15618" max="15618" width="9.81640625" customWidth="1"/>
    <col min="15619" max="15620" width="10.81640625" customWidth="1"/>
    <col min="15621" max="15622" width="10.7265625" customWidth="1"/>
    <col min="15623" max="15623" width="11.54296875" customWidth="1"/>
    <col min="15625" max="15625" width="9.7265625" customWidth="1"/>
    <col min="15873" max="15873" width="3.54296875" customWidth="1"/>
    <col min="15874" max="15874" width="9.81640625" customWidth="1"/>
    <col min="15875" max="15876" width="10.81640625" customWidth="1"/>
    <col min="15877" max="15878" width="10.7265625" customWidth="1"/>
    <col min="15879" max="15879" width="11.54296875" customWidth="1"/>
    <col min="15881" max="15881" width="9.7265625" customWidth="1"/>
    <col min="16129" max="16129" width="3.54296875" customWidth="1"/>
    <col min="16130" max="16130" width="9.81640625" customWidth="1"/>
    <col min="16131" max="16132" width="10.81640625" customWidth="1"/>
    <col min="16133" max="16134" width="10.7265625" customWidth="1"/>
    <col min="16135" max="16135" width="11.54296875" customWidth="1"/>
    <col min="16137" max="16137" width="9.7265625" customWidth="1"/>
  </cols>
  <sheetData>
    <row r="1" spans="1:23" x14ac:dyDescent="0.35">
      <c r="A1" s="68" t="s">
        <v>57</v>
      </c>
    </row>
    <row r="2" spans="1:23" s="70" customFormat="1" ht="153" customHeight="1" x14ac:dyDescent="0.35">
      <c r="B2" s="70" t="s">
        <v>58</v>
      </c>
      <c r="C2" s="70" t="s">
        <v>59</v>
      </c>
      <c r="D2" s="71" t="s">
        <v>60</v>
      </c>
      <c r="E2" s="70" t="s">
        <v>61</v>
      </c>
      <c r="F2" s="70" t="s">
        <v>62</v>
      </c>
      <c r="G2" s="70" t="s">
        <v>63</v>
      </c>
      <c r="H2" s="70" t="s">
        <v>64</v>
      </c>
      <c r="I2" s="70" t="s">
        <v>65</v>
      </c>
      <c r="J2" s="70" t="s">
        <v>66</v>
      </c>
      <c r="K2" s="71" t="s">
        <v>99</v>
      </c>
      <c r="L2" s="71"/>
      <c r="M2" s="71" t="s">
        <v>91</v>
      </c>
      <c r="N2" s="71" t="s">
        <v>92</v>
      </c>
      <c r="O2" s="71" t="s">
        <v>93</v>
      </c>
      <c r="P2" s="71" t="s">
        <v>94</v>
      </c>
      <c r="Q2" s="71" t="s">
        <v>90</v>
      </c>
      <c r="R2" s="71" t="s">
        <v>95</v>
      </c>
      <c r="S2" s="71" t="s">
        <v>20</v>
      </c>
      <c r="T2" s="71" t="s">
        <v>96</v>
      </c>
      <c r="U2" s="71" t="s">
        <v>89</v>
      </c>
      <c r="V2" s="71"/>
      <c r="W2" s="71"/>
    </row>
    <row r="3" spans="1:23" x14ac:dyDescent="0.35">
      <c r="A3">
        <v>1</v>
      </c>
      <c r="B3" t="s">
        <v>27</v>
      </c>
      <c r="C3" s="40" t="s">
        <v>67</v>
      </c>
      <c r="D3">
        <f>SUMIF('5 Kasvualustat'!$C$7:$AG$7,$B3,'5 Kasvualustat'!$C$12:$AG$12)</f>
        <v>0</v>
      </c>
      <c r="F3">
        <f>SUMIF('5 Kasvualustat'!$C$7:$AG$7,$B3,'5 Kasvualustat'!$C$25:$AG$25)</f>
        <v>0</v>
      </c>
      <c r="H3">
        <f>SUMIF('5 Kasvualustat'!$C$7:$AG$7,$B3,'5 Kasvualustat'!$C$1:$AG$1)</f>
        <v>0</v>
      </c>
      <c r="I3" s="72" t="str">
        <f>IF(D3+F3&gt;0,"FI","")</f>
        <v/>
      </c>
      <c r="K3">
        <f>SUMIF('5 Kasvualustat'!$C$7:$AG$7,$B3,'5 Kasvualustat'!$C$28:$AG$28)</f>
        <v>0</v>
      </c>
      <c r="L3">
        <f>SUMIF('5 Kasvualustat'!$C$7:$AG$7,$B3,'5 Kasvualustat'!$C$29:$AG$29)</f>
        <v>0</v>
      </c>
      <c r="M3">
        <f>SUMIF('5 Kasvualustat'!$C$7:$AG$7,$B3,'5 Kasvualustat'!$C$30:$AG$30)</f>
        <v>0</v>
      </c>
      <c r="N3">
        <f>SUMIF('5 Kasvualustat'!$C$7:$AG$7,$B3,'5 Kasvualustat'!$C$31:$AG$31)</f>
        <v>0</v>
      </c>
      <c r="O3">
        <f>SUMIF('5 Kasvualustat'!$C$7:$AG$7,$B3,'5 Kasvualustat'!$C$32:$AG$32)</f>
        <v>0</v>
      </c>
      <c r="P3">
        <f>SUMIF('5 Kasvualustat'!$C$7:$AG$7,$B3,'5 Kasvualustat'!$C$33:$AG$33)</f>
        <v>0</v>
      </c>
      <c r="Q3">
        <f>SUMIF('5 Kasvualustat'!$C$7:$AG$7,$B3,'5 Kasvualustat'!$C$34:$AG$34)</f>
        <v>0</v>
      </c>
      <c r="R3">
        <f>SUMIF('5 Kasvualustat'!$C$7:$AG$7,$B3,'5 Kasvualustat'!$C$35:$AG$35)</f>
        <v>0</v>
      </c>
      <c r="S3">
        <f>SUMIF('5 Kasvualustat'!$C$7:$AG$7,$B3,'5 Kasvualustat'!$C$36:$AG$36)</f>
        <v>0</v>
      </c>
      <c r="T3">
        <f>SUMIF('5 Kasvualustat'!$C$7:$AG$7,$B3,'5 Kasvualustat'!$C$37:$AG$37)</f>
        <v>0</v>
      </c>
      <c r="U3">
        <f>SUMIF('5 Kasvualustat'!$C$7:$AG$7,$B3,'5 Kasvualustat'!$C$38:$AG$38)</f>
        <v>0</v>
      </c>
    </row>
    <row r="4" spans="1:23" x14ac:dyDescent="0.35">
      <c r="A4">
        <v>1</v>
      </c>
      <c r="B4" t="s">
        <v>29</v>
      </c>
      <c r="C4" s="40" t="s">
        <v>68</v>
      </c>
      <c r="D4">
        <f>SUMIF('5 Kasvualustat'!$C$7:$AG$7,$B4,'5 Kasvualustat'!$C$12:$AG$12)</f>
        <v>0</v>
      </c>
      <c r="F4">
        <f>SUMIF('5 Kasvualustat'!$C$7:$AG$7,$B4,'5 Kasvualustat'!$C$25:$AG$25)</f>
        <v>0</v>
      </c>
      <c r="H4">
        <f>SUMIF('5 Kasvualustat'!$C$7:$AG$7,$B4,'5 Kasvualustat'!$C$1:$AG$1)</f>
        <v>0</v>
      </c>
      <c r="I4" s="72" t="str">
        <f t="shared" ref="I4:I17" si="0">IF(D4+F4&gt;0,"FI","")</f>
        <v/>
      </c>
      <c r="K4">
        <f>SUMIF('5 Kasvualustat'!$C$7:$AG$7,$B4,'5 Kasvualustat'!$C$28:$AG$28)</f>
        <v>0</v>
      </c>
      <c r="L4">
        <f>SUMIF('5 Kasvualustat'!$C$7:$AG$7,$B4,'5 Kasvualustat'!$C$29:$AG$29)</f>
        <v>0</v>
      </c>
      <c r="M4">
        <f>SUMIF('5 Kasvualustat'!$C$7:$AG$7,$B4,'5 Kasvualustat'!$C$30:$AG$30)</f>
        <v>0</v>
      </c>
      <c r="N4">
        <f>SUMIF('5 Kasvualustat'!$C$7:$AG$7,$B4,'5 Kasvualustat'!$C$31:$AG$31)</f>
        <v>0</v>
      </c>
      <c r="O4">
        <f>SUMIF('5 Kasvualustat'!$C$7:$AG$7,$B4,'5 Kasvualustat'!$C$32:$AG$32)</f>
        <v>0</v>
      </c>
      <c r="P4">
        <f>SUMIF('5 Kasvualustat'!$C$7:$AG$7,$B4,'5 Kasvualustat'!$C$33:$AG$33)</f>
        <v>0</v>
      </c>
      <c r="Q4">
        <f>SUMIF('5 Kasvualustat'!$C$7:$AG$7,$B4,'5 Kasvualustat'!$C$34:$AG$34)</f>
        <v>0</v>
      </c>
      <c r="R4">
        <f>SUMIF('5 Kasvualustat'!$C$7:$AG$7,$B4,'5 Kasvualustat'!$C$35:$AG$35)</f>
        <v>0</v>
      </c>
      <c r="S4">
        <f>SUMIF('5 Kasvualustat'!$C$7:$AG$7,$B4,'5 Kasvualustat'!$C$36:$AG$36)</f>
        <v>0</v>
      </c>
      <c r="T4">
        <f>SUMIF('5 Kasvualustat'!$C$7:$AG$7,$B4,'5 Kasvualustat'!$C$37:$AG$37)</f>
        <v>0</v>
      </c>
      <c r="U4">
        <f>SUMIF('5 Kasvualustat'!$C$7:$AG$7,$B4,'5 Kasvualustat'!$C$38:$AG$38)</f>
        <v>0</v>
      </c>
    </row>
    <row r="5" spans="1:23" x14ac:dyDescent="0.35">
      <c r="A5">
        <v>1</v>
      </c>
      <c r="B5" t="s">
        <v>31</v>
      </c>
      <c r="C5" s="40" t="s">
        <v>69</v>
      </c>
      <c r="D5">
        <f>SUMIF('5 Kasvualustat'!$C$7:$AG$7,$B5,'5 Kasvualustat'!$C$12:$AG$12)</f>
        <v>0</v>
      </c>
      <c r="F5">
        <f>SUMIF('5 Kasvualustat'!$C$7:$AG$7,$B5,'5 Kasvualustat'!$C$25:$AG$25)</f>
        <v>0</v>
      </c>
      <c r="H5">
        <f>SUMIF('5 Kasvualustat'!$C$7:$AG$7,$B5,'5 Kasvualustat'!$C$1:$AG$1)</f>
        <v>0</v>
      </c>
      <c r="I5" s="72" t="str">
        <f t="shared" si="0"/>
        <v/>
      </c>
      <c r="K5">
        <f>SUMIF('5 Kasvualustat'!$C$7:$AG$7,$B5,'5 Kasvualustat'!$C$28:$AG$28)</f>
        <v>0</v>
      </c>
      <c r="L5">
        <f>SUMIF('5 Kasvualustat'!$C$7:$AG$7,$B5,'5 Kasvualustat'!$C$29:$AG$29)</f>
        <v>0</v>
      </c>
      <c r="M5">
        <f>SUMIF('5 Kasvualustat'!$C$7:$AG$7,$B5,'5 Kasvualustat'!$C$30:$AG$30)</f>
        <v>0</v>
      </c>
      <c r="N5">
        <f>SUMIF('5 Kasvualustat'!$C$7:$AG$7,$B5,'5 Kasvualustat'!$C$31:$AG$31)</f>
        <v>0</v>
      </c>
      <c r="O5">
        <f>SUMIF('5 Kasvualustat'!$C$7:$AG$7,$B5,'5 Kasvualustat'!$C$32:$AG$32)</f>
        <v>0</v>
      </c>
      <c r="P5">
        <f>SUMIF('5 Kasvualustat'!$C$7:$AG$7,$B5,'5 Kasvualustat'!$C$33:$AG$33)</f>
        <v>0</v>
      </c>
      <c r="Q5">
        <f>SUMIF('5 Kasvualustat'!$C$7:$AG$7,$B5,'5 Kasvualustat'!$C$34:$AG$34)</f>
        <v>0</v>
      </c>
      <c r="R5">
        <f>SUMIF('5 Kasvualustat'!$C$7:$AG$7,$B5,'5 Kasvualustat'!$C$35:$AG$35)</f>
        <v>0</v>
      </c>
      <c r="S5">
        <f>SUMIF('5 Kasvualustat'!$C$7:$AG$7,$B5,'5 Kasvualustat'!$C$36:$AG$36)</f>
        <v>0</v>
      </c>
      <c r="T5">
        <f>SUMIF('5 Kasvualustat'!$C$7:$AG$7,$B5,'5 Kasvualustat'!$C$37:$AG$37)</f>
        <v>0</v>
      </c>
      <c r="U5">
        <f>SUMIF('5 Kasvualustat'!$C$7:$AG$7,$B5,'5 Kasvualustat'!$C$38:$AG$38)</f>
        <v>0</v>
      </c>
    </row>
    <row r="6" spans="1:23" x14ac:dyDescent="0.35">
      <c r="A6">
        <v>1</v>
      </c>
      <c r="B6" s="40" t="s">
        <v>34</v>
      </c>
      <c r="C6" s="40" t="s">
        <v>70</v>
      </c>
      <c r="D6">
        <f>SUMIF('5 Kasvualustat'!$C$7:$AG$7,$B6,'5 Kasvualustat'!$C$12:$AG$12)</f>
        <v>0</v>
      </c>
      <c r="F6">
        <f>SUMIF('5 Kasvualustat'!$C$7:$AG$7,$B6,'5 Kasvualustat'!$C$25:$AG$25)</f>
        <v>0</v>
      </c>
      <c r="H6">
        <f>SUMIF('5 Kasvualustat'!$C$7:$AG$7,$B6,'5 Kasvualustat'!$C$1:$AG$1)</f>
        <v>0</v>
      </c>
      <c r="I6" s="72" t="str">
        <f t="shared" si="0"/>
        <v/>
      </c>
      <c r="K6">
        <f>SUMIF('5 Kasvualustat'!$C$7:$AG$7,$B6,'5 Kasvualustat'!$C$28:$AG$28)</f>
        <v>0</v>
      </c>
      <c r="L6">
        <f>SUMIF('5 Kasvualustat'!$C$7:$AG$7,$B6,'5 Kasvualustat'!$C$29:$AG$29)</f>
        <v>0</v>
      </c>
      <c r="M6">
        <f>SUMIF('5 Kasvualustat'!$C$7:$AG$7,$B6,'5 Kasvualustat'!$C$30:$AG$30)</f>
        <v>0</v>
      </c>
      <c r="N6">
        <f>SUMIF('5 Kasvualustat'!$C$7:$AG$7,$B6,'5 Kasvualustat'!$C$31:$AG$31)</f>
        <v>0</v>
      </c>
      <c r="O6">
        <f>SUMIF('5 Kasvualustat'!$C$7:$AG$7,$B6,'5 Kasvualustat'!$C$32:$AG$32)</f>
        <v>0</v>
      </c>
      <c r="P6">
        <f>SUMIF('5 Kasvualustat'!$C$7:$AG$7,$B6,'5 Kasvualustat'!$C$33:$AG$33)</f>
        <v>0</v>
      </c>
      <c r="Q6">
        <f>SUMIF('5 Kasvualustat'!$C$7:$AG$7,$B6,'5 Kasvualustat'!$C$34:$AG$34)</f>
        <v>0</v>
      </c>
      <c r="R6">
        <f>SUMIF('5 Kasvualustat'!$C$7:$AG$7,$B6,'5 Kasvualustat'!$C$35:$AG$35)</f>
        <v>0</v>
      </c>
      <c r="S6">
        <f>SUMIF('5 Kasvualustat'!$C$7:$AG$7,$B6,'5 Kasvualustat'!$C$36:$AG$36)</f>
        <v>0</v>
      </c>
      <c r="T6">
        <f>SUMIF('5 Kasvualustat'!$C$7:$AG$7,$B6,'5 Kasvualustat'!$C$37:$AG$37)</f>
        <v>0</v>
      </c>
      <c r="U6">
        <f>SUMIF('5 Kasvualustat'!$C$7:$AG$7,$B6,'5 Kasvualustat'!$C$38:$AG$38)</f>
        <v>0</v>
      </c>
    </row>
    <row r="7" spans="1:23" x14ac:dyDescent="0.35">
      <c r="A7">
        <v>1</v>
      </c>
      <c r="B7" t="s">
        <v>36</v>
      </c>
      <c r="C7" s="40" t="s">
        <v>71</v>
      </c>
      <c r="D7">
        <f>SUMIF('5 Kasvualustat'!$C$7:$AG$7,$B7,'5 Kasvualustat'!$C$12:$AG$12)</f>
        <v>0</v>
      </c>
      <c r="F7">
        <f>SUMIF('5 Kasvualustat'!$C$7:$AG$7,$B7,'5 Kasvualustat'!$C$25:$AG$25)</f>
        <v>0</v>
      </c>
      <c r="H7">
        <f>SUMIF('5 Kasvualustat'!$C$7:$AG$7,$B7,'5 Kasvualustat'!$C$1:$AG$1)</f>
        <v>0</v>
      </c>
      <c r="I7" s="72" t="str">
        <f t="shared" si="0"/>
        <v/>
      </c>
      <c r="K7">
        <f>SUMIF('5 Kasvualustat'!$C$7:$AG$7,$B7,'5 Kasvualustat'!$C$28:$AG$28)</f>
        <v>0</v>
      </c>
      <c r="L7">
        <f>SUMIF('5 Kasvualustat'!$C$7:$AG$7,$B7,'5 Kasvualustat'!$C$29:$AG$29)</f>
        <v>0</v>
      </c>
      <c r="M7">
        <f>SUMIF('5 Kasvualustat'!$C$7:$AG$7,$B7,'5 Kasvualustat'!$C$30:$AG$30)</f>
        <v>0</v>
      </c>
      <c r="N7">
        <f>SUMIF('5 Kasvualustat'!$C$7:$AG$7,$B7,'5 Kasvualustat'!$C$31:$AG$31)</f>
        <v>0</v>
      </c>
      <c r="O7">
        <f>SUMIF('5 Kasvualustat'!$C$7:$AG$7,$B7,'5 Kasvualustat'!$C$32:$AG$32)</f>
        <v>0</v>
      </c>
      <c r="P7">
        <f>SUMIF('5 Kasvualustat'!$C$7:$AG$7,$B7,'5 Kasvualustat'!$C$33:$AG$33)</f>
        <v>0</v>
      </c>
      <c r="Q7">
        <f>SUMIF('5 Kasvualustat'!$C$7:$AG$7,$B7,'5 Kasvualustat'!$C$34:$AG$34)</f>
        <v>0</v>
      </c>
      <c r="R7">
        <f>SUMIF('5 Kasvualustat'!$C$7:$AG$7,$B7,'5 Kasvualustat'!$C$35:$AG$35)</f>
        <v>0</v>
      </c>
      <c r="S7">
        <f>SUMIF('5 Kasvualustat'!$C$7:$AG$7,$B7,'5 Kasvualustat'!$C$36:$AG$36)</f>
        <v>0</v>
      </c>
      <c r="T7">
        <f>SUMIF('5 Kasvualustat'!$C$7:$AG$7,$B7,'5 Kasvualustat'!$C$37:$AG$37)</f>
        <v>0</v>
      </c>
      <c r="U7">
        <f>SUMIF('5 Kasvualustat'!$C$7:$AG$7,$B7,'5 Kasvualustat'!$C$38:$AG$38)</f>
        <v>0</v>
      </c>
    </row>
    <row r="8" spans="1:23" x14ac:dyDescent="0.35">
      <c r="A8">
        <v>1</v>
      </c>
      <c r="B8" t="s">
        <v>38</v>
      </c>
      <c r="C8" s="40" t="s">
        <v>72</v>
      </c>
      <c r="D8">
        <f>SUMIF('5 Kasvualustat'!$C$7:$AG$7,$B8,'5 Kasvualustat'!$C$12:$AG$12)</f>
        <v>0</v>
      </c>
      <c r="F8">
        <f>SUMIF('5 Kasvualustat'!$C$7:$AG$7,$B8,'5 Kasvualustat'!$C$25:$AG$25)</f>
        <v>0</v>
      </c>
      <c r="H8">
        <f>SUMIF('5 Kasvualustat'!$C$7:$AG$7,$B8,'5 Kasvualustat'!$C$1:$AG$1)</f>
        <v>0</v>
      </c>
      <c r="I8" s="72" t="str">
        <f t="shared" si="0"/>
        <v/>
      </c>
      <c r="K8">
        <f>SUMIF('5 Kasvualustat'!$C$7:$AG$7,$B8,'5 Kasvualustat'!$C$28:$AG$28)</f>
        <v>0</v>
      </c>
      <c r="L8">
        <f>SUMIF('5 Kasvualustat'!$C$7:$AG$7,$B8,'5 Kasvualustat'!$C$29:$AG$29)</f>
        <v>0</v>
      </c>
      <c r="M8">
        <f>SUMIF('5 Kasvualustat'!$C$7:$AG$7,$B8,'5 Kasvualustat'!$C$30:$AG$30)</f>
        <v>0</v>
      </c>
      <c r="N8">
        <f>SUMIF('5 Kasvualustat'!$C$7:$AG$7,$B8,'5 Kasvualustat'!$C$31:$AG$31)</f>
        <v>0</v>
      </c>
      <c r="O8">
        <f>SUMIF('5 Kasvualustat'!$C$7:$AG$7,$B8,'5 Kasvualustat'!$C$32:$AG$32)</f>
        <v>0</v>
      </c>
      <c r="P8">
        <f>SUMIF('5 Kasvualustat'!$C$7:$AG$7,$B8,'5 Kasvualustat'!$C$33:$AG$33)</f>
        <v>0</v>
      </c>
      <c r="Q8">
        <f>SUMIF('5 Kasvualustat'!$C$7:$AG$7,$B8,'5 Kasvualustat'!$C$34:$AG$34)</f>
        <v>0</v>
      </c>
      <c r="R8">
        <f>SUMIF('5 Kasvualustat'!$C$7:$AG$7,$B8,'5 Kasvualustat'!$C$35:$AG$35)</f>
        <v>0</v>
      </c>
      <c r="S8">
        <f>SUMIF('5 Kasvualustat'!$C$7:$AG$7,$B8,'5 Kasvualustat'!$C$36:$AG$36)</f>
        <v>0</v>
      </c>
      <c r="T8">
        <f>SUMIF('5 Kasvualustat'!$C$7:$AG$7,$B8,'5 Kasvualustat'!$C$37:$AG$37)</f>
        <v>0</v>
      </c>
      <c r="U8">
        <f>SUMIF('5 Kasvualustat'!$C$7:$AG$7,$B8,'5 Kasvualustat'!$C$38:$AG$38)</f>
        <v>0</v>
      </c>
    </row>
    <row r="9" spans="1:23" x14ac:dyDescent="0.35">
      <c r="A9">
        <v>1</v>
      </c>
      <c r="B9" s="40" t="s">
        <v>40</v>
      </c>
      <c r="C9" s="40" t="s">
        <v>73</v>
      </c>
      <c r="D9">
        <f>SUMIF('5 Kasvualustat'!$C$7:$AG$7,$B9,'5 Kasvualustat'!$C$12:$AG$12)</f>
        <v>0</v>
      </c>
      <c r="F9">
        <f>SUMIF('5 Kasvualustat'!$C$7:$AG$7,$B9,'5 Kasvualustat'!$C$25:$AG$25)</f>
        <v>0</v>
      </c>
      <c r="H9">
        <f>SUMIF('5 Kasvualustat'!$C$7:$AG$7,$B9,'5 Kasvualustat'!$C$1:$AG$1)</f>
        <v>0</v>
      </c>
      <c r="I9" s="72" t="str">
        <f t="shared" si="0"/>
        <v/>
      </c>
      <c r="K9">
        <f>SUMIF('5 Kasvualustat'!$C$7:$AG$7,$B9,'5 Kasvualustat'!$C$28:$AG$28)</f>
        <v>0</v>
      </c>
      <c r="L9">
        <f>SUMIF('5 Kasvualustat'!$C$7:$AG$7,$B9,'5 Kasvualustat'!$C$29:$AG$29)</f>
        <v>0</v>
      </c>
      <c r="M9">
        <f>SUMIF('5 Kasvualustat'!$C$7:$AG$7,$B9,'5 Kasvualustat'!$C$30:$AG$30)</f>
        <v>0</v>
      </c>
      <c r="N9">
        <f>SUMIF('5 Kasvualustat'!$C$7:$AG$7,$B9,'5 Kasvualustat'!$C$31:$AG$31)</f>
        <v>0</v>
      </c>
      <c r="O9">
        <f>SUMIF('5 Kasvualustat'!$C$7:$AG$7,$B9,'5 Kasvualustat'!$C$32:$AG$32)</f>
        <v>0</v>
      </c>
      <c r="P9">
        <f>SUMIF('5 Kasvualustat'!$C$7:$AG$7,$B9,'5 Kasvualustat'!$C$33:$AG$33)</f>
        <v>0</v>
      </c>
      <c r="Q9">
        <f>SUMIF('5 Kasvualustat'!$C$7:$AG$7,$B9,'5 Kasvualustat'!$C$34:$AG$34)</f>
        <v>0</v>
      </c>
      <c r="R9">
        <f>SUMIF('5 Kasvualustat'!$C$7:$AG$7,$B9,'5 Kasvualustat'!$C$35:$AG$35)</f>
        <v>0</v>
      </c>
      <c r="S9">
        <f>SUMIF('5 Kasvualustat'!$C$7:$AG$7,$B9,'5 Kasvualustat'!$C$36:$AG$36)</f>
        <v>0</v>
      </c>
      <c r="T9">
        <f>SUMIF('5 Kasvualustat'!$C$7:$AG$7,$B9,'5 Kasvualustat'!$C$37:$AG$37)</f>
        <v>0</v>
      </c>
      <c r="U9">
        <f>SUMIF('5 Kasvualustat'!$C$7:$AG$7,$B9,'5 Kasvualustat'!$C$38:$AG$38)</f>
        <v>0</v>
      </c>
    </row>
    <row r="10" spans="1:23" x14ac:dyDescent="0.35">
      <c r="A10">
        <v>1</v>
      </c>
      <c r="B10" t="s">
        <v>42</v>
      </c>
      <c r="C10" s="40" t="s">
        <v>74</v>
      </c>
      <c r="D10">
        <f>SUMIF('5 Kasvualustat'!$C$7:$AG$7,$B10,'5 Kasvualustat'!$C$12:$AG$12)</f>
        <v>0</v>
      </c>
      <c r="F10">
        <f>SUMIF('5 Kasvualustat'!$C$7:$AG$7,$B10,'5 Kasvualustat'!$C$25:$AG$25)</f>
        <v>0</v>
      </c>
      <c r="H10">
        <f>SUMIF('5 Kasvualustat'!$C$7:$AG$7,$B10,'5 Kasvualustat'!$C$1:$AG$1)</f>
        <v>0</v>
      </c>
      <c r="I10" s="72" t="str">
        <f t="shared" si="0"/>
        <v/>
      </c>
      <c r="K10">
        <f>SUMIF('5 Kasvualustat'!$C$7:$AG$7,$B10,'5 Kasvualustat'!$C$28:$AG$28)</f>
        <v>0</v>
      </c>
      <c r="L10">
        <f>SUMIF('5 Kasvualustat'!$C$7:$AG$7,$B10,'5 Kasvualustat'!$C$29:$AG$29)</f>
        <v>0</v>
      </c>
      <c r="M10">
        <f>SUMIF('5 Kasvualustat'!$C$7:$AG$7,$B10,'5 Kasvualustat'!$C$30:$AG$30)</f>
        <v>0</v>
      </c>
      <c r="N10">
        <f>SUMIF('5 Kasvualustat'!$C$7:$AG$7,$B10,'5 Kasvualustat'!$C$31:$AG$31)</f>
        <v>0</v>
      </c>
      <c r="O10">
        <f>SUMIF('5 Kasvualustat'!$C$7:$AG$7,$B10,'5 Kasvualustat'!$C$32:$AG$32)</f>
        <v>0</v>
      </c>
      <c r="P10">
        <f>SUMIF('5 Kasvualustat'!$C$7:$AG$7,$B10,'5 Kasvualustat'!$C$33:$AG$33)</f>
        <v>0</v>
      </c>
      <c r="Q10">
        <f>SUMIF('5 Kasvualustat'!$C$7:$AG$7,$B10,'5 Kasvualustat'!$C$34:$AG$34)</f>
        <v>0</v>
      </c>
      <c r="R10">
        <f>SUMIF('5 Kasvualustat'!$C$7:$AG$7,$B10,'5 Kasvualustat'!$C$35:$AG$35)</f>
        <v>0</v>
      </c>
      <c r="S10">
        <f>SUMIF('5 Kasvualustat'!$C$7:$AG$7,$B10,'5 Kasvualustat'!$C$36:$AG$36)</f>
        <v>0</v>
      </c>
      <c r="T10">
        <f>SUMIF('5 Kasvualustat'!$C$7:$AG$7,$B10,'5 Kasvualustat'!$C$37:$AG$37)</f>
        <v>0</v>
      </c>
      <c r="U10">
        <f>SUMIF('5 Kasvualustat'!$C$7:$AG$7,$B10,'5 Kasvualustat'!$C$38:$AG$38)</f>
        <v>0</v>
      </c>
    </row>
    <row r="11" spans="1:23" x14ac:dyDescent="0.35">
      <c r="A11">
        <v>1</v>
      </c>
      <c r="B11" t="s">
        <v>44</v>
      </c>
      <c r="C11" s="40" t="s">
        <v>75</v>
      </c>
      <c r="D11">
        <f>SUMIF('5 Kasvualustat'!$C$7:$AG$7,$B11,'5 Kasvualustat'!$C$12:$AG$12)</f>
        <v>0</v>
      </c>
      <c r="F11">
        <f>SUMIF('5 Kasvualustat'!$C$7:$AG$7,$B11,'5 Kasvualustat'!$C$25:$AG$25)</f>
        <v>0</v>
      </c>
      <c r="H11">
        <f>SUMIF('5 Kasvualustat'!$C$7:$AG$7,$B11,'5 Kasvualustat'!$C$1:$AG$1)</f>
        <v>0</v>
      </c>
      <c r="I11" s="72" t="str">
        <f t="shared" si="0"/>
        <v/>
      </c>
      <c r="K11">
        <f>SUMIF('5 Kasvualustat'!$C$7:$AG$7,$B11,'5 Kasvualustat'!$C$28:$AG$28)</f>
        <v>0</v>
      </c>
      <c r="L11">
        <f>SUMIF('5 Kasvualustat'!$C$7:$AG$7,$B11,'5 Kasvualustat'!$C$29:$AG$29)</f>
        <v>0</v>
      </c>
      <c r="M11">
        <f>SUMIF('5 Kasvualustat'!$C$7:$AG$7,$B11,'5 Kasvualustat'!$C$30:$AG$30)</f>
        <v>0</v>
      </c>
      <c r="N11">
        <f>SUMIF('5 Kasvualustat'!$C$7:$AG$7,$B11,'5 Kasvualustat'!$C$31:$AG$31)</f>
        <v>0</v>
      </c>
      <c r="O11">
        <f>SUMIF('5 Kasvualustat'!$C$7:$AG$7,$B11,'5 Kasvualustat'!$C$32:$AG$32)</f>
        <v>0</v>
      </c>
      <c r="P11">
        <f>SUMIF('5 Kasvualustat'!$C$7:$AG$7,$B11,'5 Kasvualustat'!$C$33:$AG$33)</f>
        <v>0</v>
      </c>
      <c r="Q11">
        <f>SUMIF('5 Kasvualustat'!$C$7:$AG$7,$B11,'5 Kasvualustat'!$C$34:$AG$34)</f>
        <v>0</v>
      </c>
      <c r="R11">
        <f>SUMIF('5 Kasvualustat'!$C$7:$AG$7,$B11,'5 Kasvualustat'!$C$35:$AG$35)</f>
        <v>0</v>
      </c>
      <c r="S11">
        <f>SUMIF('5 Kasvualustat'!$C$7:$AG$7,$B11,'5 Kasvualustat'!$C$36:$AG$36)</f>
        <v>0</v>
      </c>
      <c r="T11">
        <f>SUMIF('5 Kasvualustat'!$C$7:$AG$7,$B11,'5 Kasvualustat'!$C$37:$AG$37)</f>
        <v>0</v>
      </c>
      <c r="U11">
        <f>SUMIF('5 Kasvualustat'!$C$7:$AG$7,$B11,'5 Kasvualustat'!$C$38:$AG$38)</f>
        <v>0</v>
      </c>
    </row>
    <row r="12" spans="1:23" x14ac:dyDescent="0.35">
      <c r="A12">
        <v>1</v>
      </c>
      <c r="B12" s="40" t="s">
        <v>46</v>
      </c>
      <c r="C12" s="40" t="s">
        <v>76</v>
      </c>
      <c r="D12">
        <f>SUMIF('5 Kasvualustat'!$C$7:$AG$7,$B12,'5 Kasvualustat'!$C$12:$AG$12)</f>
        <v>0</v>
      </c>
      <c r="F12">
        <f>SUMIF('5 Kasvualustat'!$C$7:$AG$7,$B12,'5 Kasvualustat'!$C$25:$AG$25)</f>
        <v>0</v>
      </c>
      <c r="H12">
        <f>SUMIF('5 Kasvualustat'!$C$7:$AG$7,$B12,'5 Kasvualustat'!$C$1:$AG$1)</f>
        <v>0</v>
      </c>
      <c r="I12" s="72" t="str">
        <f t="shared" si="0"/>
        <v/>
      </c>
      <c r="K12">
        <f>SUMIF('5 Kasvualustat'!$C$7:$AG$7,$B12,'5 Kasvualustat'!$C$28:$AG$28)</f>
        <v>0</v>
      </c>
      <c r="L12">
        <f>SUMIF('5 Kasvualustat'!$C$7:$AG$7,$B12,'5 Kasvualustat'!$C$29:$AG$29)</f>
        <v>0</v>
      </c>
      <c r="M12">
        <f>SUMIF('5 Kasvualustat'!$C$7:$AG$7,$B12,'5 Kasvualustat'!$C$30:$AG$30)</f>
        <v>0</v>
      </c>
      <c r="N12">
        <f>SUMIF('5 Kasvualustat'!$C$7:$AG$7,$B12,'5 Kasvualustat'!$C$31:$AG$31)</f>
        <v>0</v>
      </c>
      <c r="O12">
        <f>SUMIF('5 Kasvualustat'!$C$7:$AG$7,$B12,'5 Kasvualustat'!$C$32:$AG$32)</f>
        <v>0</v>
      </c>
      <c r="P12">
        <f>SUMIF('5 Kasvualustat'!$C$7:$AG$7,$B12,'5 Kasvualustat'!$C$33:$AG$33)</f>
        <v>0</v>
      </c>
      <c r="Q12">
        <f>SUMIF('5 Kasvualustat'!$C$7:$AG$7,$B12,'5 Kasvualustat'!$C$34:$AG$34)</f>
        <v>0</v>
      </c>
      <c r="R12">
        <f>SUMIF('5 Kasvualustat'!$C$7:$AG$7,$B12,'5 Kasvualustat'!$C$35:$AG$35)</f>
        <v>0</v>
      </c>
      <c r="S12">
        <f>SUMIF('5 Kasvualustat'!$C$7:$AG$7,$B12,'5 Kasvualustat'!$C$36:$AG$36)</f>
        <v>0</v>
      </c>
      <c r="T12">
        <f>SUMIF('5 Kasvualustat'!$C$7:$AG$7,$B12,'5 Kasvualustat'!$C$37:$AG$37)</f>
        <v>0</v>
      </c>
      <c r="U12">
        <f>SUMIF('5 Kasvualustat'!$C$7:$AG$7,$B12,'5 Kasvualustat'!$C$38:$AG$38)</f>
        <v>0</v>
      </c>
    </row>
    <row r="13" spans="1:23" x14ac:dyDescent="0.35">
      <c r="A13">
        <v>1</v>
      </c>
      <c r="B13" t="s">
        <v>49</v>
      </c>
      <c r="C13" s="40" t="s">
        <v>77</v>
      </c>
      <c r="D13">
        <f>SUMIF('5 Kasvualustat'!$C$7:$AG$7,$B13,'5 Kasvualustat'!$C$12:$AG$12)</f>
        <v>0</v>
      </c>
      <c r="F13">
        <f>SUMIF('5 Kasvualustat'!$C$7:$AG$7,$B13,'5 Kasvualustat'!$C$25:$AG$25)</f>
        <v>0</v>
      </c>
      <c r="H13">
        <f>SUMIF('5 Kasvualustat'!$C$7:$AG$7,$B13,'5 Kasvualustat'!$C$1:$AG$1)</f>
        <v>0</v>
      </c>
      <c r="I13" s="72" t="str">
        <f t="shared" si="0"/>
        <v/>
      </c>
      <c r="K13">
        <f>SUMIF('5 Kasvualustat'!$C$7:$AG$7,$B13,'5 Kasvualustat'!$C$28:$AG$28)</f>
        <v>0</v>
      </c>
      <c r="L13">
        <f>SUMIF('5 Kasvualustat'!$C$7:$AG$7,$B13,'5 Kasvualustat'!$C$29:$AG$29)</f>
        <v>0</v>
      </c>
      <c r="M13">
        <f>SUMIF('5 Kasvualustat'!$C$7:$AG$7,$B13,'5 Kasvualustat'!$C$30:$AG$30)</f>
        <v>0</v>
      </c>
      <c r="N13">
        <f>SUMIF('5 Kasvualustat'!$C$7:$AG$7,$B13,'5 Kasvualustat'!$C$31:$AG$31)</f>
        <v>0</v>
      </c>
      <c r="O13">
        <f>SUMIF('5 Kasvualustat'!$C$7:$AG$7,$B13,'5 Kasvualustat'!$C$32:$AG$32)</f>
        <v>0</v>
      </c>
      <c r="P13">
        <f>SUMIF('5 Kasvualustat'!$C$7:$AG$7,$B13,'5 Kasvualustat'!$C$33:$AG$33)</f>
        <v>0</v>
      </c>
      <c r="Q13">
        <f>SUMIF('5 Kasvualustat'!$C$7:$AG$7,$B13,'5 Kasvualustat'!$C$34:$AG$34)</f>
        <v>0</v>
      </c>
      <c r="R13">
        <f>SUMIF('5 Kasvualustat'!$C$7:$AG$7,$B13,'5 Kasvualustat'!$C$35:$AG$35)</f>
        <v>0</v>
      </c>
      <c r="S13">
        <f>SUMIF('5 Kasvualustat'!$C$7:$AG$7,$B13,'5 Kasvualustat'!$C$36:$AG$36)</f>
        <v>0</v>
      </c>
      <c r="T13">
        <f>SUMIF('5 Kasvualustat'!$C$7:$AG$7,$B13,'5 Kasvualustat'!$C$37:$AG$37)</f>
        <v>0</v>
      </c>
      <c r="U13">
        <f>SUMIF('5 Kasvualustat'!$C$7:$AG$7,$B13,'5 Kasvualustat'!$C$38:$AG$38)</f>
        <v>0</v>
      </c>
    </row>
    <row r="14" spans="1:23" x14ac:dyDescent="0.35">
      <c r="A14">
        <v>1</v>
      </c>
      <c r="B14" t="s">
        <v>51</v>
      </c>
      <c r="C14" s="40" t="s">
        <v>78</v>
      </c>
      <c r="D14">
        <f>SUMIF('5 Kasvualustat'!$C$7:$AG$7,$B14,'5 Kasvualustat'!$C$12:$AG$12)</f>
        <v>0</v>
      </c>
      <c r="F14">
        <f>SUMIF('5 Kasvualustat'!$C$7:$AG$7,$B14,'5 Kasvualustat'!$C$25:$AG$25)</f>
        <v>0</v>
      </c>
      <c r="H14">
        <f>SUMIF('5 Kasvualustat'!$C$7:$AG$7,$B14,'5 Kasvualustat'!$C$1:$AG$1)</f>
        <v>0</v>
      </c>
      <c r="I14" s="72" t="str">
        <f t="shared" si="0"/>
        <v/>
      </c>
      <c r="K14">
        <f>SUMIF('5 Kasvualustat'!$C$7:$AG$7,$B14,'5 Kasvualustat'!$C$28:$AG$28)</f>
        <v>0</v>
      </c>
      <c r="L14">
        <f>SUMIF('5 Kasvualustat'!$C$7:$AG$7,$B14,'5 Kasvualustat'!$C$29:$AG$29)</f>
        <v>0</v>
      </c>
      <c r="M14">
        <f>SUMIF('5 Kasvualustat'!$C$7:$AG$7,$B14,'5 Kasvualustat'!$C$30:$AG$30)</f>
        <v>0</v>
      </c>
      <c r="N14">
        <f>SUMIF('5 Kasvualustat'!$C$7:$AG$7,$B14,'5 Kasvualustat'!$C$31:$AG$31)</f>
        <v>0</v>
      </c>
      <c r="O14">
        <f>SUMIF('5 Kasvualustat'!$C$7:$AG$7,$B14,'5 Kasvualustat'!$C$32:$AG$32)</f>
        <v>0</v>
      </c>
      <c r="P14">
        <f>SUMIF('5 Kasvualustat'!$C$7:$AG$7,$B14,'5 Kasvualustat'!$C$33:$AG$33)</f>
        <v>0</v>
      </c>
      <c r="Q14">
        <f>SUMIF('5 Kasvualustat'!$C$7:$AG$7,$B14,'5 Kasvualustat'!$C$34:$AG$34)</f>
        <v>0</v>
      </c>
      <c r="R14">
        <f>SUMIF('5 Kasvualustat'!$C$7:$AG$7,$B14,'5 Kasvualustat'!$C$35:$AG$35)</f>
        <v>0</v>
      </c>
      <c r="S14">
        <f>SUMIF('5 Kasvualustat'!$C$7:$AG$7,$B14,'5 Kasvualustat'!$C$36:$AG$36)</f>
        <v>0</v>
      </c>
      <c r="T14">
        <f>SUMIF('5 Kasvualustat'!$C$7:$AG$7,$B14,'5 Kasvualustat'!$C$37:$AG$37)</f>
        <v>0</v>
      </c>
      <c r="U14">
        <f>SUMIF('5 Kasvualustat'!$C$7:$AG$7,$B14,'5 Kasvualustat'!$C$38:$AG$38)</f>
        <v>0</v>
      </c>
    </row>
    <row r="15" spans="1:23" x14ac:dyDescent="0.35">
      <c r="A15">
        <v>1</v>
      </c>
      <c r="B15" t="s">
        <v>53</v>
      </c>
      <c r="C15" s="40" t="s">
        <v>79</v>
      </c>
      <c r="D15">
        <f>SUMIF('5 Kasvualustat'!$C$7:$AG$7,$B15,'5 Kasvualustat'!$C$12:$AG$12)</f>
        <v>0</v>
      </c>
      <c r="F15">
        <f>SUMIF('5 Kasvualustat'!$C$7:$AG$7,$B15,'5 Kasvualustat'!$C$25:$AG$25)</f>
        <v>0</v>
      </c>
      <c r="H15">
        <f>SUMIF('5 Kasvualustat'!$C$7:$AG$7,$B15,'5 Kasvualustat'!$C$1:$AG$1)</f>
        <v>0</v>
      </c>
      <c r="I15" s="72" t="str">
        <f t="shared" si="0"/>
        <v/>
      </c>
      <c r="K15">
        <f>SUMIF('5 Kasvualustat'!$C$7:$AG$7,$B15,'5 Kasvualustat'!$C$28:$AG$28)</f>
        <v>0</v>
      </c>
      <c r="L15">
        <f>SUMIF('5 Kasvualustat'!$C$7:$AG$7,$B15,'5 Kasvualustat'!$C$29:$AG$29)</f>
        <v>0</v>
      </c>
      <c r="M15">
        <f>SUMIF('5 Kasvualustat'!$C$7:$AG$7,$B15,'5 Kasvualustat'!$C$30:$AG$30)</f>
        <v>0</v>
      </c>
      <c r="N15">
        <f>SUMIF('5 Kasvualustat'!$C$7:$AG$7,$B15,'5 Kasvualustat'!$C$31:$AG$31)</f>
        <v>0</v>
      </c>
      <c r="O15">
        <f>SUMIF('5 Kasvualustat'!$C$7:$AG$7,$B15,'5 Kasvualustat'!$C$32:$AG$32)</f>
        <v>0</v>
      </c>
      <c r="P15">
        <f>SUMIF('5 Kasvualustat'!$C$7:$AG$7,$B15,'5 Kasvualustat'!$C$33:$AG$33)</f>
        <v>0</v>
      </c>
      <c r="Q15">
        <f>SUMIF('5 Kasvualustat'!$C$7:$AG$7,$B15,'5 Kasvualustat'!$C$34:$AG$34)</f>
        <v>0</v>
      </c>
      <c r="R15">
        <f>SUMIF('5 Kasvualustat'!$C$7:$AG$7,$B15,'5 Kasvualustat'!$C$35:$AG$35)</f>
        <v>0</v>
      </c>
      <c r="S15">
        <f>SUMIF('5 Kasvualustat'!$C$7:$AG$7,$B15,'5 Kasvualustat'!$C$36:$AG$36)</f>
        <v>0</v>
      </c>
      <c r="T15">
        <f>SUMIF('5 Kasvualustat'!$C$7:$AG$7,$B15,'5 Kasvualustat'!$C$37:$AG$37)</f>
        <v>0</v>
      </c>
      <c r="U15">
        <f>SUMIF('5 Kasvualustat'!$C$7:$AG$7,$B15,'5 Kasvualustat'!$C$38:$AG$38)</f>
        <v>0</v>
      </c>
    </row>
    <row r="16" spans="1:23" x14ac:dyDescent="0.35">
      <c r="A16">
        <v>1</v>
      </c>
      <c r="B16" s="40" t="s">
        <v>55</v>
      </c>
      <c r="C16" s="40" t="s">
        <v>80</v>
      </c>
      <c r="D16">
        <f>SUMIF('5 Kasvualustat'!$C$7:$AG$7,$B16,'5 Kasvualustat'!$C$12:$AG$12)</f>
        <v>0</v>
      </c>
      <c r="F16">
        <f>SUMIF('5 Kasvualustat'!$C$7:$AG$7,$B16,'5 Kasvualustat'!$C$25:$AG$25)</f>
        <v>0</v>
      </c>
      <c r="H16">
        <f>SUMIF('5 Kasvualustat'!$C$7:$AG$7,$B16,'5 Kasvualustat'!$C$1:$AG$1)</f>
        <v>0</v>
      </c>
      <c r="I16" s="72" t="str">
        <f t="shared" ref="I16" si="1">IF(D16+F16&gt;0,"FI","")</f>
        <v/>
      </c>
      <c r="K16">
        <f>SUMIF('5 Kasvualustat'!$C$7:$AG$7,$B16,'5 Kasvualustat'!$C$28:$AG$28)</f>
        <v>0</v>
      </c>
      <c r="L16">
        <f>SUMIF('5 Kasvualustat'!$C$7:$AG$7,$B16,'5 Kasvualustat'!$C$29:$AG$29)</f>
        <v>0</v>
      </c>
      <c r="M16">
        <f>SUMIF('5 Kasvualustat'!$C$7:$AG$7,$B16,'5 Kasvualustat'!$C$30:$AG$30)</f>
        <v>0</v>
      </c>
      <c r="N16">
        <f>SUMIF('5 Kasvualustat'!$C$7:$AG$7,$B16,'5 Kasvualustat'!$C$31:$AG$31)</f>
        <v>0</v>
      </c>
      <c r="O16">
        <f>SUMIF('5 Kasvualustat'!$C$7:$AG$7,$B16,'5 Kasvualustat'!$C$32:$AG$32)</f>
        <v>0</v>
      </c>
      <c r="P16">
        <f>SUMIF('5 Kasvualustat'!$C$7:$AG$7,$B16,'5 Kasvualustat'!$C$33:$AG$33)</f>
        <v>0</v>
      </c>
      <c r="Q16">
        <f>SUMIF('5 Kasvualustat'!$C$7:$AG$7,$B16,'5 Kasvualustat'!$C$34:$AG$34)</f>
        <v>0</v>
      </c>
      <c r="R16">
        <f>SUMIF('5 Kasvualustat'!$C$7:$AG$7,$B16,'5 Kasvualustat'!$C$35:$AG$35)</f>
        <v>0</v>
      </c>
      <c r="S16">
        <f>SUMIF('5 Kasvualustat'!$C$7:$AG$7,$B16,'5 Kasvualustat'!$C$36:$AG$36)</f>
        <v>0</v>
      </c>
      <c r="T16">
        <f>SUMIF('5 Kasvualustat'!$C$7:$AG$7,$B16,'5 Kasvualustat'!$C$37:$AG$37)</f>
        <v>0</v>
      </c>
      <c r="U16">
        <f>SUMIF('5 Kasvualustat'!$C$7:$AG$7,$B16,'5 Kasvualustat'!$C$38:$AG$38)</f>
        <v>0</v>
      </c>
    </row>
    <row r="17" spans="1:21" x14ac:dyDescent="0.35">
      <c r="A17">
        <v>1</v>
      </c>
      <c r="B17" s="40" t="s">
        <v>97</v>
      </c>
      <c r="C17" s="40" t="s">
        <v>100</v>
      </c>
      <c r="D17">
        <f>SUMIF('5 Kasvualustat'!$C$7:$AG$7,$B17,'5 Kasvualustat'!$C$12:$AG$12)</f>
        <v>0</v>
      </c>
      <c r="F17">
        <f>SUMIF('5 Kasvualustat'!$C$7:$AG$7,$B17,'5 Kasvualustat'!$C$25:$AG$25)</f>
        <v>0</v>
      </c>
      <c r="H17">
        <f>SUMIF('5 Kasvualustat'!$C$7:$AG$7,$B17,'5 Kasvualustat'!$C$1:$AG$1)</f>
        <v>0</v>
      </c>
      <c r="I17" s="72" t="str">
        <f t="shared" si="0"/>
        <v/>
      </c>
      <c r="K17">
        <f>SUMIF('5 Kasvualustat'!$C$7:$AG$7,$B17,'5 Kasvualustat'!$C$28:$AG$28)</f>
        <v>0</v>
      </c>
      <c r="L17">
        <f>SUMIF('5 Kasvualustat'!$C$7:$AG$7,$B17,'5 Kasvualustat'!$C$29:$AG$29)</f>
        <v>0</v>
      </c>
      <c r="M17">
        <f>SUMIF('5 Kasvualustat'!$C$7:$AG$7,$B17,'5 Kasvualustat'!$C$30:$AG$30)</f>
        <v>0</v>
      </c>
      <c r="N17">
        <f>SUMIF('5 Kasvualustat'!$C$7:$AG$7,$B17,'5 Kasvualustat'!$C$31:$AG$31)</f>
        <v>0</v>
      </c>
      <c r="O17">
        <f>SUMIF('5 Kasvualustat'!$C$7:$AG$7,$B17,'5 Kasvualustat'!$C$32:$AG$32)</f>
        <v>0</v>
      </c>
      <c r="P17">
        <f>SUMIF('5 Kasvualustat'!$C$7:$AG$7,$B17,'5 Kasvualustat'!$C$33:$AG$33)</f>
        <v>0</v>
      </c>
      <c r="Q17">
        <f>SUMIF('5 Kasvualustat'!$C$7:$AG$7,$B17,'5 Kasvualustat'!$C$34:$AG$34)</f>
        <v>0</v>
      </c>
      <c r="R17">
        <f>SUMIF('5 Kasvualustat'!$C$7:$AG$7,$B17,'5 Kasvualustat'!$C$35:$AG$35)</f>
        <v>0</v>
      </c>
      <c r="S17">
        <f>SUMIF('5 Kasvualustat'!$C$7:$AG$7,$B17,'5 Kasvualustat'!$C$36:$AG$36)</f>
        <v>0</v>
      </c>
      <c r="T17">
        <f>SUMIF('5 Kasvualustat'!$C$7:$AG$7,$B17,'5 Kasvualustat'!$C$37:$AG$37)</f>
        <v>0</v>
      </c>
      <c r="U17">
        <f>SUMIF('5 Kasvualustat'!$C$7:$AG$7,$B17,'5 Kasvualustat'!$C$38:$AG$38)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Ilmoittaja_Täyttöohje</vt:lpstr>
      <vt:lpstr>5 Kasvualustat</vt:lpstr>
      <vt:lpstr>Kansallinen tyyppinimiluettelo</vt:lpstr>
      <vt:lpstr>Koonti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2022-01-03T13:26:43Z</dcterms:modified>
</cp:coreProperties>
</file>