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42254\Desktop\"/>
    </mc:Choice>
  </mc:AlternateContent>
  <xr:revisionPtr revIDLastSave="0" documentId="8_{1A269ED6-9030-4782-942B-2218986E88AB}" xr6:coauthVersionLast="36" xr6:coauthVersionMax="36" xr10:uidLastSave="{00000000-0000-0000-0000-000000000000}"/>
  <bookViews>
    <workbookView xWindow="0" yWindow="0" windowWidth="28800" windowHeight="12225" xr2:uid="{744969EF-1CAD-4A3D-BBC1-863F880356FC}"/>
  </bookViews>
  <sheets>
    <sheet name="Taul1" sheetId="1" r:id="rId1"/>
  </sheets>
  <definedNames>
    <definedName name="_xlnm.Print_Area" localSheetId="0">Taul1!$A$1:$E$96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5" i="1" l="1"/>
  <c r="C95" i="1"/>
  <c r="E94" i="1"/>
  <c r="E93" i="1"/>
  <c r="E92" i="1"/>
  <c r="E91" i="1"/>
  <c r="E90" i="1"/>
  <c r="E89" i="1"/>
  <c r="D88" i="1"/>
  <c r="C88" i="1"/>
  <c r="E87" i="1"/>
  <c r="E86" i="1"/>
  <c r="E85" i="1"/>
  <c r="D84" i="1"/>
  <c r="C84" i="1"/>
  <c r="E83" i="1"/>
  <c r="E82" i="1"/>
  <c r="E81" i="1"/>
  <c r="E80" i="1"/>
  <c r="D79" i="1"/>
  <c r="C79" i="1"/>
  <c r="E78" i="1"/>
  <c r="E77" i="1"/>
  <c r="E76" i="1"/>
  <c r="D75" i="1"/>
  <c r="C75" i="1"/>
  <c r="E74" i="1"/>
  <c r="E73" i="1"/>
  <c r="E72" i="1"/>
  <c r="E71" i="1"/>
  <c r="E70" i="1"/>
  <c r="E69" i="1"/>
  <c r="E68" i="1"/>
  <c r="D67" i="1"/>
  <c r="C67" i="1"/>
  <c r="E67" i="1" s="1"/>
  <c r="E66" i="1"/>
  <c r="E65" i="1"/>
  <c r="E64" i="1"/>
  <c r="D63" i="1"/>
  <c r="C63" i="1"/>
  <c r="E62" i="1"/>
  <c r="E61" i="1"/>
  <c r="E60" i="1"/>
  <c r="E59" i="1"/>
  <c r="E58" i="1"/>
  <c r="D57" i="1"/>
  <c r="C57" i="1"/>
  <c r="E56" i="1"/>
  <c r="E55" i="1"/>
  <c r="E54" i="1"/>
  <c r="D53" i="1"/>
  <c r="C53" i="1"/>
  <c r="E52" i="1"/>
  <c r="E51" i="1"/>
  <c r="E50" i="1"/>
  <c r="E49" i="1"/>
  <c r="E48" i="1"/>
  <c r="E47" i="1"/>
  <c r="D46" i="1"/>
  <c r="C46" i="1"/>
  <c r="E45" i="1"/>
  <c r="E44" i="1"/>
  <c r="E43" i="1"/>
  <c r="E42" i="1"/>
  <c r="D41" i="1"/>
  <c r="C41" i="1"/>
  <c r="E40" i="1"/>
  <c r="E39" i="1"/>
  <c r="D38" i="1"/>
  <c r="C38" i="1"/>
  <c r="E37" i="1"/>
  <c r="E36" i="1"/>
  <c r="E35" i="1"/>
  <c r="D34" i="1"/>
  <c r="C34" i="1"/>
  <c r="E33" i="1"/>
  <c r="E32" i="1"/>
  <c r="E31" i="1"/>
  <c r="D30" i="1"/>
  <c r="C30" i="1"/>
  <c r="E29" i="1"/>
  <c r="E28" i="1"/>
  <c r="E27" i="1"/>
  <c r="D26" i="1"/>
  <c r="C26" i="1"/>
  <c r="E25" i="1"/>
  <c r="E24" i="1"/>
  <c r="E23" i="1"/>
  <c r="E22" i="1"/>
  <c r="E21" i="1"/>
  <c r="E20" i="1"/>
  <c r="D19" i="1"/>
  <c r="C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95" i="1" l="1"/>
  <c r="E88" i="1"/>
  <c r="E84" i="1"/>
  <c r="E79" i="1"/>
  <c r="E75" i="1"/>
  <c r="E57" i="1"/>
  <c r="E53" i="1"/>
  <c r="E46" i="1"/>
  <c r="E41" i="1"/>
  <c r="E38" i="1"/>
  <c r="E34" i="1"/>
  <c r="E19" i="1"/>
  <c r="E26" i="1"/>
  <c r="E63" i="1"/>
  <c r="E30" i="1"/>
  <c r="D96" i="1"/>
  <c r="C96" i="1"/>
  <c r="E96" i="1" l="1"/>
</calcChain>
</file>

<file path=xl/sharedStrings.xml><?xml version="1.0" encoding="utf-8"?>
<sst xmlns="http://schemas.openxmlformats.org/spreadsheetml/2006/main" count="177" uniqueCount="102">
  <si>
    <t>ELY-keskus/ NTM-central</t>
  </si>
  <si>
    <t>Yhteistoiminta-alue/ Samarbetsområde</t>
  </si>
  <si>
    <t>Sähköiset hakemukset/ E-ansökningar</t>
  </si>
  <si>
    <t>Paperihakemukset/ Blanketter</t>
  </si>
  <si>
    <t>Sähköisten hakemusten osuus 2019, %/ Andel av e-ansökningar 2019, %</t>
  </si>
  <si>
    <t>Ahvenanmaan valtionvirasto/ Statens ämbetsverk på Åland</t>
  </si>
  <si>
    <t>Landsbygdsnäringsmyndigheten, Brändö</t>
  </si>
  <si>
    <t>Landsbygdsnäringsmyndigheten, Eckerö</t>
  </si>
  <si>
    <t>Landsbygdsnäringsmyndigheten, Finström</t>
  </si>
  <si>
    <t>Landsbygdsnäringsmyndigheten, Föglö</t>
  </si>
  <si>
    <t>Landsbygdsnäringsmyndigheten, Geta</t>
  </si>
  <si>
    <t>Landsbygdsnäringsmyndigheten, Hammarland</t>
  </si>
  <si>
    <t>Landsbygdsnäringsmyndigheten, Jomala</t>
  </si>
  <si>
    <t>Landsbygdsnäringsmyndigheten, Kumlinge</t>
  </si>
  <si>
    <t>Landsbygdsnäringsmyndigheten, Kökar</t>
  </si>
  <si>
    <t>Landsbygdsnäringsmyndigheten, Lemland</t>
  </si>
  <si>
    <t>Landsbygdsnäringsmyndigheten, Lumparland</t>
  </si>
  <si>
    <t>Landsbygdsnäringsmyndigheten, Mariehamn</t>
  </si>
  <si>
    <t>Landsbygdsnäringsmyndigheten, Saltvik</t>
  </si>
  <si>
    <t>Landsbygdsnäringsmyndigheten, Sottunga</t>
  </si>
  <si>
    <t>Landsbygdsnäringsmyndigheten, Sund</t>
  </si>
  <si>
    <t>Landsbygdsnäringsmyndigheten, Vårdö</t>
  </si>
  <si>
    <t>Ahvenanmaan valtionvirasto yhteensä/ Statens ämbetsverk på Åland tillsammans</t>
  </si>
  <si>
    <t>Etelä-Pohjanmaan ELY-keskus/ NTM-centralen i Södra Österbotten</t>
  </si>
  <si>
    <t>Alavuden yhteistoiminta-alue</t>
  </si>
  <si>
    <t>Järvi-Pohjanmaan yhteistoiminta-alue</t>
  </si>
  <si>
    <t>Kauhajoen kaupungin yhteistoiminta-alue</t>
  </si>
  <si>
    <t>Kauhavan maaseutuhallinnon yksikkö</t>
  </si>
  <si>
    <t>Kurikan kaupungin maaseututoimi</t>
  </si>
  <si>
    <t>Seinäjoen yhteistoiminta-alue</t>
  </si>
  <si>
    <t>ELY-keskus yhteensä/ NTM-central tillsammans</t>
  </si>
  <si>
    <t>Etelä-Savon ELY-keskus/ NTM-centralen i Södra Savolax</t>
  </si>
  <si>
    <t>Itä-Savon maaseututoimi</t>
  </si>
  <si>
    <t>Mikkelin maaseututoimi</t>
  </si>
  <si>
    <t>Rantasalmen yhteistoiminta-alue</t>
  </si>
  <si>
    <t>Hämeen ELY-keskus/ NTM-centralen i Tavastland</t>
  </si>
  <si>
    <t>Maaseutupalveluyksikkö Häme</t>
  </si>
  <si>
    <t>Orimattilan yhteistoiminta-alue</t>
  </si>
  <si>
    <t>Päijät-Hämeen maaseutuhallinto</t>
  </si>
  <si>
    <t>Kaakkois-Suomen ELY-keskus/ NTM-centralen i Sydöstra Finland</t>
  </si>
  <si>
    <t>Etelä-Karjalan maaseututoimi</t>
  </si>
  <si>
    <t>Haminan maaseutupalvelut</t>
  </si>
  <si>
    <t>Kouvolan yhteistoiminta-alue</t>
  </si>
  <si>
    <t>Kainuun ELY-keskus/ NTM-centralen i Kajanaland</t>
  </si>
  <si>
    <t>Puolangan yhteistoiminta-alue</t>
  </si>
  <si>
    <t>Sotkamon kunnan maaseutuhallintoyksikkö</t>
  </si>
  <si>
    <t>Keski-Suomen ELY-keskus/ NTM-centralen i Mellersta Finland</t>
  </si>
  <si>
    <t>Laukaan yhteistoiminta-alue</t>
  </si>
  <si>
    <t>Maaseutuhallinnon Keuruun yhteistoiminta-alue</t>
  </si>
  <si>
    <t>Pihtiputaan maaseutuhallinnon yhteistoiminta-alue</t>
  </si>
  <si>
    <t>Saarijärven kaupunki, Maaseutuhallinnon yhteistoiminta-alue</t>
  </si>
  <si>
    <t>Lapin ELY-keskus/ NTM-centralen i Lappland</t>
  </si>
  <si>
    <t>Inarin ja Utsjoen maaseutuhallinnon  yhteistoiminta-alue</t>
  </si>
  <si>
    <t>Maaseutuhallinnon Itä-Lapin Yhteistoiminta-alue</t>
  </si>
  <si>
    <t>Sodankylän kunta</t>
  </si>
  <si>
    <t>Tervolan yhteistoiminta-alue</t>
  </si>
  <si>
    <t>Tunturi-Lapin yhteistoiminta-alue</t>
  </si>
  <si>
    <t>Ylitornion yhteistoiminta-alue</t>
  </si>
  <si>
    <t>Pirkanmaan ELY-keskus/ NTM-centralen i Birkaland</t>
  </si>
  <si>
    <t>Lempäälän maaseutuhallinnon yhteistoiminta-alue</t>
  </si>
  <si>
    <t>Oriveden maaseutuhallinnon yhteistoiminta-alue</t>
  </si>
  <si>
    <t>Sastamalan yhteistoiminta-alue</t>
  </si>
  <si>
    <t>Pohjanmaan ELY-keskus/ NTM-centralen i Österbotten</t>
  </si>
  <si>
    <t>Kokkolan kaupungin maataloustoimi</t>
  </si>
  <si>
    <t>Maaseutuyksikkö KaseKa</t>
  </si>
  <si>
    <t>Pedersören seudun maaseutulautakunta</t>
  </si>
  <si>
    <t>Rannikko-Pohjanmaan kuntayhtymä, K5</t>
  </si>
  <si>
    <t>Vöyrin yhteistoiminta-alue</t>
  </si>
  <si>
    <t>Pohjois-Karjalan ELY-keskus/ NTM-centralen i Norra Karelen</t>
  </si>
  <si>
    <t>Joensuun seudun maaseutupalvelut</t>
  </si>
  <si>
    <t>Keski-Karjalan maaseutupalvelut</t>
  </si>
  <si>
    <t>Pielisen Karjalan maaseutupalvelut</t>
  </si>
  <si>
    <t>Pohjois-Pohjanmaan ELY-keskus/ NTM-centralen i Norra Österbotten</t>
  </si>
  <si>
    <t>Kalajoen yhteistoiminta-alue, KaSi</t>
  </si>
  <si>
    <t>Koillismaan yhteistoiminta-alue</t>
  </si>
  <si>
    <t>Nivalan alueellinen maaseutuhallinto</t>
  </si>
  <si>
    <t>Oulun maaseutuyksikkö</t>
  </si>
  <si>
    <t>Pyhäjärven maaseutuhallinnon yhteistoiminta-alue</t>
  </si>
  <si>
    <t>Siikalatvan maaseutuhallinnon yhteistoiminta-alue</t>
  </si>
  <si>
    <t>Tyrnävän yhteistoiminta-alue</t>
  </si>
  <si>
    <t>Pohjois-Savon ELY-keskus/ NTM-centralen i Norra Savolax</t>
  </si>
  <si>
    <t>Luoteis-Savon maaseutupalvelut</t>
  </si>
  <si>
    <t>Sydän-Savon maaseutupalvelu</t>
  </si>
  <si>
    <t>Ylä-Savon maaseutupalvelut</t>
  </si>
  <si>
    <t>Satakunnan ELY-keskus/ NTM-centralen i Satakunta</t>
  </si>
  <si>
    <t>Huittisten yhteistoiminta-alue</t>
  </si>
  <si>
    <t>Kankaanpään yhteistoiminta-alue</t>
  </si>
  <si>
    <t>Porin maaseutuhallinnon yhteistoiminta-alue</t>
  </si>
  <si>
    <t>Rauman seudun yhteistoiminta-alue</t>
  </si>
  <si>
    <t>Uudenmaan ELY-keskus/ NTM-centralen i Nyland</t>
  </si>
  <si>
    <t>Itäisen Uudenmaan maaseutuhallinto</t>
  </si>
  <si>
    <t>Keski-Uudenmaan maaseutuhallintopalvelut</t>
  </si>
  <si>
    <t>Länsi-Uudenmaan maaseutuhallinto</t>
  </si>
  <si>
    <t>Varsinais-Suomen ELY-keskus/ NTM-centralen i Egentliga Finland</t>
  </si>
  <si>
    <t>Liedon yhteistoiminta-alue</t>
  </si>
  <si>
    <t>Loimaan yhteistoiminta-alue</t>
  </si>
  <si>
    <t>Paimion maaseutupalvelut</t>
  </si>
  <si>
    <t>Salon kaupunki</t>
  </si>
  <si>
    <t>Someron yhteistoiminta-alue</t>
  </si>
  <si>
    <t>Vehmaan maaseutuhallinnon yhteistoiminta-alue</t>
  </si>
  <si>
    <t>Koko maa yhteensä/ Hela landet tillsammans</t>
  </si>
  <si>
    <t>Raportti ajettu: 4.7.2019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</si>
</sst>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\ 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DDF1"/>
        <bgColor indexed="64"/>
      </patternFill>
    </fill>
    <fill>
      <patternFill patternType="solid">
        <fgColor rgb="FFE9F4FA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BBD192"/>
      </top>
      <bottom style="thin">
        <color rgb="FFBBD192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0" fillId="2" borderId="0" xfId="0" applyFont="1" applyFill="1"/>
    <xf numFmtId="0" fontId="1" fillId="2" borderId="0" xfId="0" applyFont="1" applyFill="1"/>
    <xf numFmtId="0" fontId="0" fillId="3" borderId="0" xfId="0" applyFill="1" applyAlignment="1"/>
    <xf numFmtId="0" fontId="4" fillId="3" borderId="0" xfId="0" applyFont="1" applyFill="1" applyAlignment="1"/>
    <xf numFmtId="0" fontId="0" fillId="3" borderId="0" xfId="0" applyFont="1" applyFill="1"/>
    <xf numFmtId="0" fontId="1" fillId="3" borderId="0" xfId="0" applyFont="1" applyFill="1"/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165" fontId="4" fillId="4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0</xdr:col>
      <xdr:colOff>2618563</xdr:colOff>
      <xdr:row>1</xdr:row>
      <xdr:rowOff>401325</xdr:rowOff>
    </xdr:to>
    <xdr:pic>
      <xdr:nvPicPr>
        <xdr:cNvPr id="2" name="Picture 67" descr="C:\Users\03042254\Work Folders\Logot - ruokavirasto ja vipu\Vaaka logo\Ruokavirasto_horizontal_blue_fi.png">
          <a:extLst>
            <a:ext uri="{FF2B5EF4-FFF2-40B4-BE49-F238E27FC236}">
              <a16:creationId xmlns:a16="http://schemas.microsoft.com/office/drawing/2014/main" id="{1F53D155-7265-4AA0-8815-2CEB6BAF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2475688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CDD6-83CF-49E0-ABD0-15EC94BBD06A}">
  <sheetPr>
    <pageSetUpPr fitToPage="1"/>
  </sheetPr>
  <dimension ref="A1:E114"/>
  <sheetViews>
    <sheetView tabSelected="1" workbookViewId="0">
      <selection activeCell="J10" sqref="J10"/>
    </sheetView>
  </sheetViews>
  <sheetFormatPr defaultRowHeight="15" x14ac:dyDescent="0.25"/>
  <cols>
    <col min="1" max="1" width="61.28515625" style="1" customWidth="1"/>
    <col min="2" max="2" width="59.5703125" style="1" customWidth="1"/>
    <col min="3" max="3" width="12.42578125" style="2" customWidth="1"/>
    <col min="4" max="4" width="9.140625" style="2"/>
    <col min="5" max="5" width="19.85546875" style="3" customWidth="1"/>
  </cols>
  <sheetData>
    <row r="1" spans="1:5" x14ac:dyDescent="0.25">
      <c r="A1" s="4"/>
      <c r="B1" s="5" t="s">
        <v>101</v>
      </c>
      <c r="C1" s="6"/>
      <c r="D1" s="6"/>
      <c r="E1" s="7"/>
    </row>
    <row r="2" spans="1:5" ht="53.25" customHeight="1" x14ac:dyDescent="0.25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</row>
    <row r="3" spans="1:5" x14ac:dyDescent="0.25">
      <c r="A3" s="10" t="s">
        <v>5</v>
      </c>
      <c r="B3" s="11" t="s">
        <v>6</v>
      </c>
      <c r="C3" s="13">
        <v>11</v>
      </c>
      <c r="D3" s="13">
        <v>0</v>
      </c>
      <c r="E3" s="14">
        <f t="shared" ref="E3:E34" si="0">C3/(C3+D3)</f>
        <v>1</v>
      </c>
    </row>
    <row r="4" spans="1:5" x14ac:dyDescent="0.25">
      <c r="A4" s="10" t="s">
        <v>5</v>
      </c>
      <c r="B4" s="11" t="s">
        <v>7</v>
      </c>
      <c r="C4" s="13">
        <v>14</v>
      </c>
      <c r="D4" s="13">
        <v>1</v>
      </c>
      <c r="E4" s="14">
        <f t="shared" si="0"/>
        <v>0.93333333333333335</v>
      </c>
    </row>
    <row r="5" spans="1:5" x14ac:dyDescent="0.25">
      <c r="A5" s="10" t="s">
        <v>5</v>
      </c>
      <c r="B5" s="11" t="s">
        <v>8</v>
      </c>
      <c r="C5" s="13">
        <v>70</v>
      </c>
      <c r="D5" s="13">
        <v>6</v>
      </c>
      <c r="E5" s="14">
        <f t="shared" si="0"/>
        <v>0.92105263157894735</v>
      </c>
    </row>
    <row r="6" spans="1:5" x14ac:dyDescent="0.25">
      <c r="A6" s="10" t="s">
        <v>5</v>
      </c>
      <c r="B6" s="11" t="s">
        <v>9</v>
      </c>
      <c r="C6" s="13">
        <v>21</v>
      </c>
      <c r="D6" s="13">
        <v>2</v>
      </c>
      <c r="E6" s="14">
        <f t="shared" si="0"/>
        <v>0.91304347826086951</v>
      </c>
    </row>
    <row r="7" spans="1:5" x14ac:dyDescent="0.25">
      <c r="A7" s="10" t="s">
        <v>5</v>
      </c>
      <c r="B7" s="11" t="s">
        <v>10</v>
      </c>
      <c r="C7" s="13">
        <v>21</v>
      </c>
      <c r="D7" s="13">
        <v>1</v>
      </c>
      <c r="E7" s="14">
        <f t="shared" si="0"/>
        <v>0.95454545454545459</v>
      </c>
    </row>
    <row r="8" spans="1:5" x14ac:dyDescent="0.25">
      <c r="A8" s="10" t="s">
        <v>5</v>
      </c>
      <c r="B8" s="11" t="s">
        <v>11</v>
      </c>
      <c r="C8" s="13">
        <v>40</v>
      </c>
      <c r="D8" s="13">
        <v>7</v>
      </c>
      <c r="E8" s="14">
        <f t="shared" si="0"/>
        <v>0.85106382978723405</v>
      </c>
    </row>
    <row r="9" spans="1:5" x14ac:dyDescent="0.25">
      <c r="A9" s="10" t="s">
        <v>5</v>
      </c>
      <c r="B9" s="11" t="s">
        <v>12</v>
      </c>
      <c r="C9" s="13">
        <v>64</v>
      </c>
      <c r="D9" s="13">
        <v>0</v>
      </c>
      <c r="E9" s="14">
        <f t="shared" si="0"/>
        <v>1</v>
      </c>
    </row>
    <row r="10" spans="1:5" x14ac:dyDescent="0.25">
      <c r="A10" s="10" t="s">
        <v>5</v>
      </c>
      <c r="B10" s="11" t="s">
        <v>13</v>
      </c>
      <c r="C10" s="13">
        <v>11</v>
      </c>
      <c r="D10" s="13">
        <v>0</v>
      </c>
      <c r="E10" s="14">
        <f t="shared" si="0"/>
        <v>1</v>
      </c>
    </row>
    <row r="11" spans="1:5" x14ac:dyDescent="0.25">
      <c r="A11" s="10" t="s">
        <v>5</v>
      </c>
      <c r="B11" s="11" t="s">
        <v>14</v>
      </c>
      <c r="C11" s="13">
        <v>6</v>
      </c>
      <c r="D11" s="13">
        <v>0</v>
      </c>
      <c r="E11" s="14">
        <f t="shared" si="0"/>
        <v>1</v>
      </c>
    </row>
    <row r="12" spans="1:5" x14ac:dyDescent="0.25">
      <c r="A12" s="10" t="s">
        <v>5</v>
      </c>
      <c r="B12" s="11" t="s">
        <v>15</v>
      </c>
      <c r="C12" s="13">
        <v>23</v>
      </c>
      <c r="D12" s="13">
        <v>0</v>
      </c>
      <c r="E12" s="14">
        <f t="shared" si="0"/>
        <v>1</v>
      </c>
    </row>
    <row r="13" spans="1:5" x14ac:dyDescent="0.25">
      <c r="A13" s="10" t="s">
        <v>5</v>
      </c>
      <c r="B13" s="11" t="s">
        <v>16</v>
      </c>
      <c r="C13" s="13">
        <v>9</v>
      </c>
      <c r="D13" s="13">
        <v>0</v>
      </c>
      <c r="E13" s="14">
        <f t="shared" si="0"/>
        <v>1</v>
      </c>
    </row>
    <row r="14" spans="1:5" x14ac:dyDescent="0.25">
      <c r="A14" s="10" t="s">
        <v>5</v>
      </c>
      <c r="B14" s="11" t="s">
        <v>17</v>
      </c>
      <c r="C14" s="13">
        <v>1</v>
      </c>
      <c r="D14" s="13">
        <v>1</v>
      </c>
      <c r="E14" s="14">
        <f t="shared" si="0"/>
        <v>0.5</v>
      </c>
    </row>
    <row r="15" spans="1:5" x14ac:dyDescent="0.25">
      <c r="A15" s="10" t="s">
        <v>5</v>
      </c>
      <c r="B15" s="11" t="s">
        <v>18</v>
      </c>
      <c r="C15" s="13">
        <v>46</v>
      </c>
      <c r="D15" s="13">
        <v>4</v>
      </c>
      <c r="E15" s="14">
        <f t="shared" si="0"/>
        <v>0.92</v>
      </c>
    </row>
    <row r="16" spans="1:5" x14ac:dyDescent="0.25">
      <c r="A16" s="10" t="s">
        <v>5</v>
      </c>
      <c r="B16" s="11" t="s">
        <v>19</v>
      </c>
      <c r="C16" s="13">
        <v>6</v>
      </c>
      <c r="D16" s="13">
        <v>0</v>
      </c>
      <c r="E16" s="14">
        <f t="shared" si="0"/>
        <v>1</v>
      </c>
    </row>
    <row r="17" spans="1:5" x14ac:dyDescent="0.25">
      <c r="A17" s="10" t="s">
        <v>5</v>
      </c>
      <c r="B17" s="11" t="s">
        <v>20</v>
      </c>
      <c r="C17" s="13">
        <v>24</v>
      </c>
      <c r="D17" s="13">
        <v>3</v>
      </c>
      <c r="E17" s="14">
        <f t="shared" si="0"/>
        <v>0.88888888888888884</v>
      </c>
    </row>
    <row r="18" spans="1:5" x14ac:dyDescent="0.25">
      <c r="A18" s="10" t="s">
        <v>5</v>
      </c>
      <c r="B18" s="11" t="s">
        <v>21</v>
      </c>
      <c r="C18" s="13">
        <v>17</v>
      </c>
      <c r="D18" s="13">
        <v>1</v>
      </c>
      <c r="E18" s="14">
        <f t="shared" si="0"/>
        <v>0.94444444444444442</v>
      </c>
    </row>
    <row r="19" spans="1:5" x14ac:dyDescent="0.25">
      <c r="A19" s="15"/>
      <c r="B19" s="16" t="s">
        <v>22</v>
      </c>
      <c r="C19" s="17">
        <f>SUM(C3:C18)</f>
        <v>384</v>
      </c>
      <c r="D19" s="18">
        <f>SUM(D3:D18)</f>
        <v>26</v>
      </c>
      <c r="E19" s="19">
        <f t="shared" si="0"/>
        <v>0.93658536585365859</v>
      </c>
    </row>
    <row r="20" spans="1:5" x14ac:dyDescent="0.25">
      <c r="A20" s="20" t="s">
        <v>23</v>
      </c>
      <c r="B20" s="11" t="s">
        <v>24</v>
      </c>
      <c r="C20" s="13">
        <v>530</v>
      </c>
      <c r="D20" s="13">
        <v>38</v>
      </c>
      <c r="E20" s="14">
        <f t="shared" si="0"/>
        <v>0.93309859154929575</v>
      </c>
    </row>
    <row r="21" spans="1:5" x14ac:dyDescent="0.25">
      <c r="A21" s="10" t="s">
        <v>23</v>
      </c>
      <c r="B21" s="11" t="s">
        <v>25</v>
      </c>
      <c r="C21" s="13">
        <v>553</v>
      </c>
      <c r="D21" s="13">
        <v>18</v>
      </c>
      <c r="E21" s="14">
        <f t="shared" si="0"/>
        <v>0.968476357267951</v>
      </c>
    </row>
    <row r="22" spans="1:5" x14ac:dyDescent="0.25">
      <c r="A22" s="10" t="s">
        <v>23</v>
      </c>
      <c r="B22" s="11" t="s">
        <v>26</v>
      </c>
      <c r="C22" s="13">
        <v>799</v>
      </c>
      <c r="D22" s="13">
        <v>42</v>
      </c>
      <c r="E22" s="14">
        <f t="shared" si="0"/>
        <v>0.95005945303210459</v>
      </c>
    </row>
    <row r="23" spans="1:5" x14ac:dyDescent="0.25">
      <c r="A23" s="10" t="s">
        <v>23</v>
      </c>
      <c r="B23" s="11" t="s">
        <v>27</v>
      </c>
      <c r="C23" s="13">
        <v>1029</v>
      </c>
      <c r="D23" s="13">
        <v>66</v>
      </c>
      <c r="E23" s="14">
        <f t="shared" si="0"/>
        <v>0.9397260273972603</v>
      </c>
    </row>
    <row r="24" spans="1:5" x14ac:dyDescent="0.25">
      <c r="A24" s="10" t="s">
        <v>23</v>
      </c>
      <c r="B24" s="11" t="s">
        <v>28</v>
      </c>
      <c r="C24" s="13">
        <v>683</v>
      </c>
      <c r="D24" s="13">
        <v>55</v>
      </c>
      <c r="E24" s="14">
        <f t="shared" si="0"/>
        <v>0.92547425474254741</v>
      </c>
    </row>
    <row r="25" spans="1:5" x14ac:dyDescent="0.25">
      <c r="A25" s="10" t="s">
        <v>23</v>
      </c>
      <c r="B25" s="11" t="s">
        <v>29</v>
      </c>
      <c r="C25" s="13">
        <v>1798</v>
      </c>
      <c r="D25" s="13">
        <v>81</v>
      </c>
      <c r="E25" s="14">
        <f t="shared" si="0"/>
        <v>0.95689196381053754</v>
      </c>
    </row>
    <row r="26" spans="1:5" x14ac:dyDescent="0.25">
      <c r="A26" s="15"/>
      <c r="B26" s="16" t="s">
        <v>30</v>
      </c>
      <c r="C26" s="17">
        <f>SUM(C20:C25)</f>
        <v>5392</v>
      </c>
      <c r="D26" s="18">
        <f>SUM(D20:D25)</f>
        <v>300</v>
      </c>
      <c r="E26" s="19">
        <f t="shared" si="0"/>
        <v>0.94729444834855936</v>
      </c>
    </row>
    <row r="27" spans="1:5" x14ac:dyDescent="0.25">
      <c r="A27" s="10" t="s">
        <v>31</v>
      </c>
      <c r="B27" s="11" t="s">
        <v>32</v>
      </c>
      <c r="C27" s="13">
        <v>414</v>
      </c>
      <c r="D27" s="13">
        <v>57</v>
      </c>
      <c r="E27" s="14">
        <f t="shared" si="0"/>
        <v>0.87898089171974525</v>
      </c>
    </row>
    <row r="28" spans="1:5" x14ac:dyDescent="0.25">
      <c r="A28" s="20" t="s">
        <v>31</v>
      </c>
      <c r="B28" s="11" t="s">
        <v>33</v>
      </c>
      <c r="C28" s="13">
        <v>1231</v>
      </c>
      <c r="D28" s="13">
        <v>86</v>
      </c>
      <c r="E28" s="14">
        <f t="shared" si="0"/>
        <v>0.93470007593014426</v>
      </c>
    </row>
    <row r="29" spans="1:5" x14ac:dyDescent="0.25">
      <c r="A29" s="10" t="s">
        <v>31</v>
      </c>
      <c r="B29" s="11" t="s">
        <v>34</v>
      </c>
      <c r="C29" s="13">
        <v>637</v>
      </c>
      <c r="D29" s="13">
        <v>28</v>
      </c>
      <c r="E29" s="14">
        <f t="shared" si="0"/>
        <v>0.95789473684210524</v>
      </c>
    </row>
    <row r="30" spans="1:5" x14ac:dyDescent="0.25">
      <c r="A30" s="15"/>
      <c r="B30" s="16" t="s">
        <v>30</v>
      </c>
      <c r="C30" s="17">
        <f>SUM(C27:C29)</f>
        <v>2282</v>
      </c>
      <c r="D30" s="18">
        <f>SUM(D27:D29)</f>
        <v>171</v>
      </c>
      <c r="E30" s="19">
        <f t="shared" si="0"/>
        <v>0.93028944150020387</v>
      </c>
    </row>
    <row r="31" spans="1:5" x14ac:dyDescent="0.25">
      <c r="A31" s="10" t="s">
        <v>35</v>
      </c>
      <c r="B31" s="11" t="s">
        <v>36</v>
      </c>
      <c r="C31" s="13">
        <v>1148</v>
      </c>
      <c r="D31" s="13">
        <v>74</v>
      </c>
      <c r="E31" s="14">
        <f t="shared" si="0"/>
        <v>0.93944353518821599</v>
      </c>
    </row>
    <row r="32" spans="1:5" x14ac:dyDescent="0.25">
      <c r="A32" s="10" t="s">
        <v>35</v>
      </c>
      <c r="B32" s="11" t="s">
        <v>37</v>
      </c>
      <c r="C32" s="13">
        <v>730</v>
      </c>
      <c r="D32" s="13">
        <v>70</v>
      </c>
      <c r="E32" s="14">
        <f t="shared" si="0"/>
        <v>0.91249999999999998</v>
      </c>
    </row>
    <row r="33" spans="1:5" x14ac:dyDescent="0.25">
      <c r="A33" s="20" t="s">
        <v>35</v>
      </c>
      <c r="B33" s="11" t="s">
        <v>38</v>
      </c>
      <c r="C33" s="13">
        <v>1089</v>
      </c>
      <c r="D33" s="13">
        <v>67</v>
      </c>
      <c r="E33" s="14">
        <f t="shared" si="0"/>
        <v>0.94204152249134943</v>
      </c>
    </row>
    <row r="34" spans="1:5" x14ac:dyDescent="0.25">
      <c r="A34" s="15"/>
      <c r="B34" s="16" t="s">
        <v>30</v>
      </c>
      <c r="C34" s="17">
        <f>SUM(C31:C33)</f>
        <v>2967</v>
      </c>
      <c r="D34" s="18">
        <f>SUM(D31:D33)</f>
        <v>211</v>
      </c>
      <c r="E34" s="19">
        <f t="shared" si="0"/>
        <v>0.93360604153555693</v>
      </c>
    </row>
    <row r="35" spans="1:5" x14ac:dyDescent="0.25">
      <c r="A35" s="10" t="s">
        <v>39</v>
      </c>
      <c r="B35" s="11" t="s">
        <v>40</v>
      </c>
      <c r="C35" s="13">
        <v>1219</v>
      </c>
      <c r="D35" s="13">
        <v>147</v>
      </c>
      <c r="E35" s="14">
        <f t="shared" ref="E35:E66" si="1">C35/(C35+D35)</f>
        <v>0.8923865300146413</v>
      </c>
    </row>
    <row r="36" spans="1:5" x14ac:dyDescent="0.25">
      <c r="A36" s="10" t="s">
        <v>39</v>
      </c>
      <c r="B36" s="11" t="s">
        <v>41</v>
      </c>
      <c r="C36" s="13">
        <v>531</v>
      </c>
      <c r="D36" s="13">
        <v>52</v>
      </c>
      <c r="E36" s="14">
        <f t="shared" si="1"/>
        <v>0.91080617495711835</v>
      </c>
    </row>
    <row r="37" spans="1:5" x14ac:dyDescent="0.25">
      <c r="A37" s="10" t="s">
        <v>39</v>
      </c>
      <c r="B37" s="11" t="s">
        <v>42</v>
      </c>
      <c r="C37" s="13">
        <v>884</v>
      </c>
      <c r="D37" s="13">
        <v>54</v>
      </c>
      <c r="E37" s="14">
        <f t="shared" si="1"/>
        <v>0.94243070362473347</v>
      </c>
    </row>
    <row r="38" spans="1:5" x14ac:dyDescent="0.25">
      <c r="A38" s="21"/>
      <c r="B38" s="16" t="s">
        <v>30</v>
      </c>
      <c r="C38" s="18">
        <f>SUM(C35:C37)</f>
        <v>2634</v>
      </c>
      <c r="D38" s="18">
        <f>SUM(D35:D37)</f>
        <v>253</v>
      </c>
      <c r="E38" s="19">
        <f t="shared" si="1"/>
        <v>0.91236577762383098</v>
      </c>
    </row>
    <row r="39" spans="1:5" x14ac:dyDescent="0.25">
      <c r="A39" s="20" t="s">
        <v>43</v>
      </c>
      <c r="B39" s="11" t="s">
        <v>44</v>
      </c>
      <c r="C39" s="13">
        <v>292</v>
      </c>
      <c r="D39" s="13">
        <v>10</v>
      </c>
      <c r="E39" s="14">
        <f t="shared" si="1"/>
        <v>0.9668874172185431</v>
      </c>
    </row>
    <row r="40" spans="1:5" x14ac:dyDescent="0.25">
      <c r="A40" s="10" t="s">
        <v>43</v>
      </c>
      <c r="B40" s="11" t="s">
        <v>45</v>
      </c>
      <c r="C40" s="13">
        <v>404</v>
      </c>
      <c r="D40" s="13">
        <v>20</v>
      </c>
      <c r="E40" s="14">
        <f t="shared" si="1"/>
        <v>0.95283018867924529</v>
      </c>
    </row>
    <row r="41" spans="1:5" x14ac:dyDescent="0.25">
      <c r="A41" s="15"/>
      <c r="B41" s="16" t="s">
        <v>30</v>
      </c>
      <c r="C41" s="17">
        <f>SUM(C39:C40)</f>
        <v>696</v>
      </c>
      <c r="D41" s="18">
        <f>SUM(D39:D40)</f>
        <v>30</v>
      </c>
      <c r="E41" s="19">
        <f t="shared" si="1"/>
        <v>0.95867768595041325</v>
      </c>
    </row>
    <row r="42" spans="1:5" x14ac:dyDescent="0.25">
      <c r="A42" s="10" t="s">
        <v>46</v>
      </c>
      <c r="B42" s="11" t="s">
        <v>47</v>
      </c>
      <c r="C42" s="13">
        <v>880</v>
      </c>
      <c r="D42" s="13">
        <v>24</v>
      </c>
      <c r="E42" s="14">
        <f t="shared" si="1"/>
        <v>0.97345132743362828</v>
      </c>
    </row>
    <row r="43" spans="1:5" x14ac:dyDescent="0.25">
      <c r="A43" s="10" t="s">
        <v>46</v>
      </c>
      <c r="B43" s="11" t="s">
        <v>48</v>
      </c>
      <c r="C43" s="13">
        <v>935</v>
      </c>
      <c r="D43" s="13">
        <v>92</v>
      </c>
      <c r="E43" s="14">
        <f t="shared" si="1"/>
        <v>0.91041869522882179</v>
      </c>
    </row>
    <row r="44" spans="1:5" x14ac:dyDescent="0.25">
      <c r="A44" s="20" t="s">
        <v>46</v>
      </c>
      <c r="B44" s="11" t="s">
        <v>49</v>
      </c>
      <c r="C44" s="13">
        <v>645</v>
      </c>
      <c r="D44" s="12">
        <v>32</v>
      </c>
      <c r="E44" s="14">
        <f t="shared" si="1"/>
        <v>0.95273264401772528</v>
      </c>
    </row>
    <row r="45" spans="1:5" x14ac:dyDescent="0.25">
      <c r="A45" s="10" t="s">
        <v>46</v>
      </c>
      <c r="B45" s="11" t="s">
        <v>50</v>
      </c>
      <c r="C45" s="13">
        <v>599</v>
      </c>
      <c r="D45" s="13">
        <v>28</v>
      </c>
      <c r="E45" s="14">
        <f t="shared" si="1"/>
        <v>0.95534290271132372</v>
      </c>
    </row>
    <row r="46" spans="1:5" x14ac:dyDescent="0.25">
      <c r="A46" s="15"/>
      <c r="B46" s="16" t="s">
        <v>30</v>
      </c>
      <c r="C46" s="17">
        <f>SUM(C42:C45)</f>
        <v>3059</v>
      </c>
      <c r="D46" s="18">
        <f>SUM(D42:D45)</f>
        <v>176</v>
      </c>
      <c r="E46" s="19">
        <f t="shared" si="1"/>
        <v>0.94559505409582689</v>
      </c>
    </row>
    <row r="47" spans="1:5" x14ac:dyDescent="0.25">
      <c r="A47" s="10" t="s">
        <v>51</v>
      </c>
      <c r="B47" s="11" t="s">
        <v>52</v>
      </c>
      <c r="C47" s="13">
        <v>38</v>
      </c>
      <c r="D47" s="13">
        <v>8</v>
      </c>
      <c r="E47" s="14">
        <f t="shared" si="1"/>
        <v>0.82608695652173914</v>
      </c>
    </row>
    <row r="48" spans="1:5" x14ac:dyDescent="0.25">
      <c r="A48" s="20" t="s">
        <v>51</v>
      </c>
      <c r="B48" s="11" t="s">
        <v>53</v>
      </c>
      <c r="C48" s="13">
        <v>233</v>
      </c>
      <c r="D48" s="12">
        <v>5</v>
      </c>
      <c r="E48" s="14">
        <f t="shared" si="1"/>
        <v>0.97899159663865543</v>
      </c>
    </row>
    <row r="49" spans="1:5" x14ac:dyDescent="0.25">
      <c r="A49" s="10" t="s">
        <v>51</v>
      </c>
      <c r="B49" s="11" t="s">
        <v>54</v>
      </c>
      <c r="C49" s="13">
        <v>122</v>
      </c>
      <c r="D49" s="13">
        <v>6</v>
      </c>
      <c r="E49" s="14">
        <f t="shared" si="1"/>
        <v>0.953125</v>
      </c>
    </row>
    <row r="50" spans="1:5" x14ac:dyDescent="0.25">
      <c r="A50" s="10" t="s">
        <v>51</v>
      </c>
      <c r="B50" s="11" t="s">
        <v>55</v>
      </c>
      <c r="C50" s="13">
        <v>566</v>
      </c>
      <c r="D50" s="13">
        <v>31</v>
      </c>
      <c r="E50" s="14">
        <f t="shared" si="1"/>
        <v>0.94807370184254602</v>
      </c>
    </row>
    <row r="51" spans="1:5" x14ac:dyDescent="0.25">
      <c r="A51" s="10" t="s">
        <v>51</v>
      </c>
      <c r="B51" s="11" t="s">
        <v>56</v>
      </c>
      <c r="C51" s="13">
        <v>82</v>
      </c>
      <c r="D51" s="13">
        <v>20</v>
      </c>
      <c r="E51" s="14">
        <f t="shared" si="1"/>
        <v>0.80392156862745101</v>
      </c>
    </row>
    <row r="52" spans="1:5" x14ac:dyDescent="0.25">
      <c r="A52" s="10" t="s">
        <v>51</v>
      </c>
      <c r="B52" s="11" t="s">
        <v>57</v>
      </c>
      <c r="C52" s="13">
        <v>166</v>
      </c>
      <c r="D52" s="13">
        <v>18</v>
      </c>
      <c r="E52" s="14">
        <f t="shared" si="1"/>
        <v>0.90217391304347827</v>
      </c>
    </row>
    <row r="53" spans="1:5" x14ac:dyDescent="0.25">
      <c r="A53" s="15"/>
      <c r="B53" s="16" t="s">
        <v>30</v>
      </c>
      <c r="C53" s="17">
        <f>SUM(C47:C52)</f>
        <v>1207</v>
      </c>
      <c r="D53" s="18">
        <f>SUM(D47:D52)</f>
        <v>88</v>
      </c>
      <c r="E53" s="19">
        <f t="shared" si="1"/>
        <v>0.93204633204633203</v>
      </c>
    </row>
    <row r="54" spans="1:5" x14ac:dyDescent="0.25">
      <c r="A54" s="20" t="s">
        <v>58</v>
      </c>
      <c r="B54" s="11" t="s">
        <v>59</v>
      </c>
      <c r="C54" s="13">
        <v>1003</v>
      </c>
      <c r="D54" s="13">
        <v>40</v>
      </c>
      <c r="E54" s="14">
        <f t="shared" si="1"/>
        <v>0.96164908916586767</v>
      </c>
    </row>
    <row r="55" spans="1:5" x14ac:dyDescent="0.25">
      <c r="A55" s="10" t="s">
        <v>58</v>
      </c>
      <c r="B55" s="11" t="s">
        <v>60</v>
      </c>
      <c r="C55" s="13">
        <v>716</v>
      </c>
      <c r="D55" s="13">
        <v>39</v>
      </c>
      <c r="E55" s="14">
        <f t="shared" si="1"/>
        <v>0.94834437086092715</v>
      </c>
    </row>
    <row r="56" spans="1:5" x14ac:dyDescent="0.25">
      <c r="A56" s="10" t="s">
        <v>58</v>
      </c>
      <c r="B56" s="11" t="s">
        <v>61</v>
      </c>
      <c r="C56" s="13">
        <v>1148</v>
      </c>
      <c r="D56" s="13">
        <v>25</v>
      </c>
      <c r="E56" s="14">
        <f t="shared" si="1"/>
        <v>0.97868712702472294</v>
      </c>
    </row>
    <row r="57" spans="1:5" x14ac:dyDescent="0.25">
      <c r="A57" s="21"/>
      <c r="B57" s="16" t="s">
        <v>30</v>
      </c>
      <c r="C57" s="18">
        <f>SUM(C54:C56)</f>
        <v>2867</v>
      </c>
      <c r="D57" s="18">
        <f>SUM(D54:D56)</f>
        <v>104</v>
      </c>
      <c r="E57" s="19">
        <f t="shared" si="1"/>
        <v>0.96499495119488388</v>
      </c>
    </row>
    <row r="58" spans="1:5" x14ac:dyDescent="0.25">
      <c r="A58" s="10" t="s">
        <v>62</v>
      </c>
      <c r="B58" s="11" t="s">
        <v>63</v>
      </c>
      <c r="C58" s="13">
        <v>381</v>
      </c>
      <c r="D58" s="13">
        <v>23</v>
      </c>
      <c r="E58" s="14">
        <f t="shared" si="1"/>
        <v>0.94306930693069302</v>
      </c>
    </row>
    <row r="59" spans="1:5" x14ac:dyDescent="0.25">
      <c r="A59" s="10" t="s">
        <v>62</v>
      </c>
      <c r="B59" s="11" t="s">
        <v>64</v>
      </c>
      <c r="C59" s="13">
        <v>748</v>
      </c>
      <c r="D59" s="13">
        <v>26</v>
      </c>
      <c r="E59" s="14">
        <f t="shared" si="1"/>
        <v>0.96640826873385011</v>
      </c>
    </row>
    <row r="60" spans="1:5" x14ac:dyDescent="0.25">
      <c r="A60" s="10" t="s">
        <v>62</v>
      </c>
      <c r="B60" s="11" t="s">
        <v>65</v>
      </c>
      <c r="C60" s="13">
        <v>814</v>
      </c>
      <c r="D60" s="13">
        <v>38</v>
      </c>
      <c r="E60" s="14">
        <f t="shared" si="1"/>
        <v>0.95539906103286387</v>
      </c>
    </row>
    <row r="61" spans="1:5" x14ac:dyDescent="0.25">
      <c r="A61" s="10" t="s">
        <v>62</v>
      </c>
      <c r="B61" s="11" t="s">
        <v>66</v>
      </c>
      <c r="C61" s="13">
        <v>905</v>
      </c>
      <c r="D61" s="13">
        <v>79</v>
      </c>
      <c r="E61" s="14">
        <f t="shared" si="1"/>
        <v>0.91971544715447151</v>
      </c>
    </row>
    <row r="62" spans="1:5" x14ac:dyDescent="0.25">
      <c r="A62" s="20" t="s">
        <v>62</v>
      </c>
      <c r="B62" s="11" t="s">
        <v>67</v>
      </c>
      <c r="C62" s="13">
        <v>987</v>
      </c>
      <c r="D62" s="13">
        <v>83</v>
      </c>
      <c r="E62" s="14">
        <f t="shared" si="1"/>
        <v>0.92242990654205603</v>
      </c>
    </row>
    <row r="63" spans="1:5" x14ac:dyDescent="0.25">
      <c r="A63" s="21"/>
      <c r="B63" s="16" t="s">
        <v>30</v>
      </c>
      <c r="C63" s="18">
        <f>SUM(C58:C62)</f>
        <v>3835</v>
      </c>
      <c r="D63" s="18">
        <f>SUM(D58:D62)</f>
        <v>249</v>
      </c>
      <c r="E63" s="19">
        <f t="shared" si="1"/>
        <v>0.93903036238981386</v>
      </c>
    </row>
    <row r="64" spans="1:5" x14ac:dyDescent="0.25">
      <c r="A64" s="10" t="s">
        <v>68</v>
      </c>
      <c r="B64" s="11" t="s">
        <v>69</v>
      </c>
      <c r="C64" s="13">
        <v>1021</v>
      </c>
      <c r="D64" s="13">
        <v>83</v>
      </c>
      <c r="E64" s="14">
        <f t="shared" si="1"/>
        <v>0.9248188405797102</v>
      </c>
    </row>
    <row r="65" spans="1:5" x14ac:dyDescent="0.25">
      <c r="A65" s="10" t="s">
        <v>68</v>
      </c>
      <c r="B65" s="11" t="s">
        <v>70</v>
      </c>
      <c r="C65" s="13">
        <v>529</v>
      </c>
      <c r="D65" s="13">
        <v>32</v>
      </c>
      <c r="E65" s="14">
        <f t="shared" si="1"/>
        <v>0.94295900178253123</v>
      </c>
    </row>
    <row r="66" spans="1:5" x14ac:dyDescent="0.25">
      <c r="A66" s="10" t="s">
        <v>68</v>
      </c>
      <c r="B66" s="11" t="s">
        <v>71</v>
      </c>
      <c r="C66" s="13">
        <v>369</v>
      </c>
      <c r="D66" s="13">
        <v>17</v>
      </c>
      <c r="E66" s="14">
        <f t="shared" si="1"/>
        <v>0.95595854922279788</v>
      </c>
    </row>
    <row r="67" spans="1:5" x14ac:dyDescent="0.25">
      <c r="A67" s="15"/>
      <c r="B67" s="16" t="s">
        <v>30</v>
      </c>
      <c r="C67" s="17">
        <f>SUM(C64:C66)</f>
        <v>1919</v>
      </c>
      <c r="D67" s="18">
        <f>SUM(D64:D66)</f>
        <v>132</v>
      </c>
      <c r="E67" s="19">
        <f t="shared" ref="E67:E98" si="2">C67/(C67+D67)</f>
        <v>0.93564115065821551</v>
      </c>
    </row>
    <row r="68" spans="1:5" x14ac:dyDescent="0.25">
      <c r="A68" s="20" t="s">
        <v>72</v>
      </c>
      <c r="B68" s="11" t="s">
        <v>73</v>
      </c>
      <c r="C68" s="13">
        <v>884</v>
      </c>
      <c r="D68" s="13">
        <v>64</v>
      </c>
      <c r="E68" s="14">
        <f t="shared" si="2"/>
        <v>0.9324894514767933</v>
      </c>
    </row>
    <row r="69" spans="1:5" x14ac:dyDescent="0.25">
      <c r="A69" s="10" t="s">
        <v>72</v>
      </c>
      <c r="B69" s="11" t="s">
        <v>74</v>
      </c>
      <c r="C69" s="13">
        <v>310</v>
      </c>
      <c r="D69" s="13">
        <v>36</v>
      </c>
      <c r="E69" s="14">
        <f t="shared" si="2"/>
        <v>0.89595375722543358</v>
      </c>
    </row>
    <row r="70" spans="1:5" x14ac:dyDescent="0.25">
      <c r="A70" s="10" t="s">
        <v>72</v>
      </c>
      <c r="B70" s="11" t="s">
        <v>75</v>
      </c>
      <c r="C70" s="13">
        <v>834</v>
      </c>
      <c r="D70" s="13">
        <v>47</v>
      </c>
      <c r="E70" s="14">
        <f t="shared" si="2"/>
        <v>0.94665153234960275</v>
      </c>
    </row>
    <row r="71" spans="1:5" x14ac:dyDescent="0.25">
      <c r="A71" s="10" t="s">
        <v>72</v>
      </c>
      <c r="B71" s="11" t="s">
        <v>76</v>
      </c>
      <c r="C71" s="13">
        <v>521</v>
      </c>
      <c r="D71" s="13">
        <v>73</v>
      </c>
      <c r="E71" s="14">
        <f t="shared" si="2"/>
        <v>0.87710437710437705</v>
      </c>
    </row>
    <row r="72" spans="1:5" x14ac:dyDescent="0.25">
      <c r="A72" s="10" t="s">
        <v>72</v>
      </c>
      <c r="B72" s="11" t="s">
        <v>77</v>
      </c>
      <c r="C72" s="13">
        <v>380</v>
      </c>
      <c r="D72" s="13">
        <v>34</v>
      </c>
      <c r="E72" s="14">
        <f t="shared" si="2"/>
        <v>0.91787439613526567</v>
      </c>
    </row>
    <row r="73" spans="1:5" x14ac:dyDescent="0.25">
      <c r="A73" s="10" t="s">
        <v>72</v>
      </c>
      <c r="B73" s="11" t="s">
        <v>78</v>
      </c>
      <c r="C73" s="13">
        <v>581</v>
      </c>
      <c r="D73" s="13">
        <v>63</v>
      </c>
      <c r="E73" s="14">
        <f t="shared" si="2"/>
        <v>0.90217391304347827</v>
      </c>
    </row>
    <row r="74" spans="1:5" x14ac:dyDescent="0.25">
      <c r="A74" s="20" t="s">
        <v>72</v>
      </c>
      <c r="B74" s="11" t="s">
        <v>79</v>
      </c>
      <c r="C74" s="13">
        <v>493</v>
      </c>
      <c r="D74" s="13">
        <v>57</v>
      </c>
      <c r="E74" s="14">
        <f t="shared" si="2"/>
        <v>0.89636363636363636</v>
      </c>
    </row>
    <row r="75" spans="1:5" x14ac:dyDescent="0.25">
      <c r="A75" s="15"/>
      <c r="B75" s="16" t="s">
        <v>30</v>
      </c>
      <c r="C75" s="17">
        <f>SUM(C68:C74)</f>
        <v>4003</v>
      </c>
      <c r="D75" s="18">
        <f>SUM(D68:D74)</f>
        <v>374</v>
      </c>
      <c r="E75" s="19">
        <f t="shared" si="2"/>
        <v>0.91455334704135249</v>
      </c>
    </row>
    <row r="76" spans="1:5" x14ac:dyDescent="0.25">
      <c r="A76" s="10" t="s">
        <v>80</v>
      </c>
      <c r="B76" s="11" t="s">
        <v>81</v>
      </c>
      <c r="C76" s="13">
        <v>614</v>
      </c>
      <c r="D76" s="13">
        <v>30</v>
      </c>
      <c r="E76" s="14">
        <f t="shared" si="2"/>
        <v>0.95341614906832295</v>
      </c>
    </row>
    <row r="77" spans="1:5" x14ac:dyDescent="0.25">
      <c r="A77" s="10" t="s">
        <v>80</v>
      </c>
      <c r="B77" s="11" t="s">
        <v>82</v>
      </c>
      <c r="C77" s="13">
        <v>1693</v>
      </c>
      <c r="D77" s="13">
        <v>61</v>
      </c>
      <c r="E77" s="14">
        <f t="shared" si="2"/>
        <v>0.96522234891676173</v>
      </c>
    </row>
    <row r="78" spans="1:5" x14ac:dyDescent="0.25">
      <c r="A78" s="10" t="s">
        <v>80</v>
      </c>
      <c r="B78" s="11" t="s">
        <v>83</v>
      </c>
      <c r="C78" s="13">
        <v>963</v>
      </c>
      <c r="D78" s="13">
        <v>51</v>
      </c>
      <c r="E78" s="14">
        <f t="shared" si="2"/>
        <v>0.94970414201183428</v>
      </c>
    </row>
    <row r="79" spans="1:5" x14ac:dyDescent="0.25">
      <c r="A79" s="15"/>
      <c r="B79" s="16" t="s">
        <v>30</v>
      </c>
      <c r="C79" s="17">
        <f>SUM(C76:C78)</f>
        <v>3270</v>
      </c>
      <c r="D79" s="18">
        <f>SUM(D76:D78)</f>
        <v>142</v>
      </c>
      <c r="E79" s="19">
        <f t="shared" si="2"/>
        <v>0.95838218053927315</v>
      </c>
    </row>
    <row r="80" spans="1:5" x14ac:dyDescent="0.25">
      <c r="A80" s="20" t="s">
        <v>84</v>
      </c>
      <c r="B80" s="11" t="s">
        <v>85</v>
      </c>
      <c r="C80" s="13">
        <v>720</v>
      </c>
      <c r="D80" s="13">
        <v>47</v>
      </c>
      <c r="E80" s="14">
        <f t="shared" si="2"/>
        <v>0.93872229465449808</v>
      </c>
    </row>
    <row r="81" spans="1:5" x14ac:dyDescent="0.25">
      <c r="A81" s="10" t="s">
        <v>84</v>
      </c>
      <c r="B81" s="11" t="s">
        <v>86</v>
      </c>
      <c r="C81" s="13">
        <v>721</v>
      </c>
      <c r="D81" s="13">
        <v>68</v>
      </c>
      <c r="E81" s="14">
        <f t="shared" si="2"/>
        <v>0.91381495564005066</v>
      </c>
    </row>
    <row r="82" spans="1:5" x14ac:dyDescent="0.25">
      <c r="A82" s="10" t="s">
        <v>84</v>
      </c>
      <c r="B82" s="11" t="s">
        <v>87</v>
      </c>
      <c r="C82" s="13">
        <v>763</v>
      </c>
      <c r="D82" s="13">
        <v>51</v>
      </c>
      <c r="E82" s="14">
        <f t="shared" si="2"/>
        <v>0.9373464373464373</v>
      </c>
    </row>
    <row r="83" spans="1:5" x14ac:dyDescent="0.25">
      <c r="A83" s="10" t="s">
        <v>84</v>
      </c>
      <c r="B83" s="11" t="s">
        <v>88</v>
      </c>
      <c r="C83" s="13">
        <v>933</v>
      </c>
      <c r="D83" s="13">
        <v>86</v>
      </c>
      <c r="E83" s="14">
        <f t="shared" si="2"/>
        <v>0.915603532875368</v>
      </c>
    </row>
    <row r="84" spans="1:5" x14ac:dyDescent="0.25">
      <c r="A84" s="15"/>
      <c r="B84" s="16" t="s">
        <v>30</v>
      </c>
      <c r="C84" s="17">
        <f>SUM(C80:C83)</f>
        <v>3137</v>
      </c>
      <c r="D84" s="18">
        <f>SUM(D80:D83)</f>
        <v>252</v>
      </c>
      <c r="E84" s="19">
        <f t="shared" si="2"/>
        <v>0.92564178223664795</v>
      </c>
    </row>
    <row r="85" spans="1:5" x14ac:dyDescent="0.25">
      <c r="A85" s="10" t="s">
        <v>89</v>
      </c>
      <c r="B85" s="11" t="s">
        <v>90</v>
      </c>
      <c r="C85" s="13">
        <v>755</v>
      </c>
      <c r="D85" s="13">
        <v>79</v>
      </c>
      <c r="E85" s="14">
        <f t="shared" si="2"/>
        <v>0.90527577937649883</v>
      </c>
    </row>
    <row r="86" spans="1:5" x14ac:dyDescent="0.25">
      <c r="A86" s="10" t="s">
        <v>89</v>
      </c>
      <c r="B86" s="11" t="s">
        <v>91</v>
      </c>
      <c r="C86" s="13">
        <v>842</v>
      </c>
      <c r="D86" s="13">
        <v>78</v>
      </c>
      <c r="E86" s="14">
        <f t="shared" si="2"/>
        <v>0.91521739130434787</v>
      </c>
    </row>
    <row r="87" spans="1:5" x14ac:dyDescent="0.25">
      <c r="A87" s="10" t="s">
        <v>89</v>
      </c>
      <c r="B87" s="11" t="s">
        <v>92</v>
      </c>
      <c r="C87" s="13">
        <v>1189</v>
      </c>
      <c r="D87" s="13">
        <v>83</v>
      </c>
      <c r="E87" s="14">
        <f t="shared" si="2"/>
        <v>0.93474842767295596</v>
      </c>
    </row>
    <row r="88" spans="1:5" x14ac:dyDescent="0.25">
      <c r="A88" s="15"/>
      <c r="B88" s="16" t="s">
        <v>30</v>
      </c>
      <c r="C88" s="17">
        <f>SUM(C85:C87)</f>
        <v>2786</v>
      </c>
      <c r="D88" s="18">
        <f>SUM(D85:D87)</f>
        <v>240</v>
      </c>
      <c r="E88" s="19">
        <f t="shared" si="2"/>
        <v>0.92068737607402507</v>
      </c>
    </row>
    <row r="89" spans="1:5" x14ac:dyDescent="0.25">
      <c r="A89" s="10" t="s">
        <v>93</v>
      </c>
      <c r="B89" s="11" t="s">
        <v>94</v>
      </c>
      <c r="C89" s="13">
        <v>1151</v>
      </c>
      <c r="D89" s="13">
        <v>99</v>
      </c>
      <c r="E89" s="14">
        <f t="shared" si="2"/>
        <v>0.92079999999999995</v>
      </c>
    </row>
    <row r="90" spans="1:5" x14ac:dyDescent="0.25">
      <c r="A90" s="20" t="s">
        <v>93</v>
      </c>
      <c r="B90" s="11" t="s">
        <v>95</v>
      </c>
      <c r="C90" s="13">
        <v>1274</v>
      </c>
      <c r="D90" s="13">
        <v>110</v>
      </c>
      <c r="E90" s="14">
        <f t="shared" si="2"/>
        <v>0.92052023121387283</v>
      </c>
    </row>
    <row r="91" spans="1:5" x14ac:dyDescent="0.25">
      <c r="A91" s="10" t="s">
        <v>93</v>
      </c>
      <c r="B91" s="11" t="s">
        <v>96</v>
      </c>
      <c r="C91" s="13">
        <v>674</v>
      </c>
      <c r="D91" s="13">
        <v>38</v>
      </c>
      <c r="E91" s="14">
        <f t="shared" si="2"/>
        <v>0.9466292134831461</v>
      </c>
    </row>
    <row r="92" spans="1:5" x14ac:dyDescent="0.25">
      <c r="A92" s="10" t="s">
        <v>93</v>
      </c>
      <c r="B92" s="11" t="s">
        <v>97</v>
      </c>
      <c r="C92" s="13">
        <v>852</v>
      </c>
      <c r="D92" s="13">
        <v>36</v>
      </c>
      <c r="E92" s="14">
        <f t="shared" si="2"/>
        <v>0.95945945945945943</v>
      </c>
    </row>
    <row r="93" spans="1:5" x14ac:dyDescent="0.25">
      <c r="A93" s="10" t="s">
        <v>93</v>
      </c>
      <c r="B93" s="11" t="s">
        <v>98</v>
      </c>
      <c r="C93" s="13">
        <v>654</v>
      </c>
      <c r="D93" s="13">
        <v>44</v>
      </c>
      <c r="E93" s="14">
        <f t="shared" si="2"/>
        <v>0.93696275071633239</v>
      </c>
    </row>
    <row r="94" spans="1:5" x14ac:dyDescent="0.25">
      <c r="A94" s="20" t="s">
        <v>93</v>
      </c>
      <c r="B94" s="11" t="s">
        <v>99</v>
      </c>
      <c r="C94" s="13">
        <v>673</v>
      </c>
      <c r="D94" s="13">
        <v>39</v>
      </c>
      <c r="E94" s="14">
        <f t="shared" si="2"/>
        <v>0.9452247191011236</v>
      </c>
    </row>
    <row r="95" spans="1:5" x14ac:dyDescent="0.25">
      <c r="A95" s="15"/>
      <c r="B95" s="16" t="s">
        <v>30</v>
      </c>
      <c r="C95" s="17">
        <f>SUM(C89:C94)</f>
        <v>5278</v>
      </c>
      <c r="D95" s="18">
        <f>SUM(D89:D94)</f>
        <v>366</v>
      </c>
      <c r="E95" s="19">
        <f t="shared" si="2"/>
        <v>0.93515237420269315</v>
      </c>
    </row>
    <row r="96" spans="1:5" x14ac:dyDescent="0.25">
      <c r="A96" s="21"/>
      <c r="B96" s="16" t="s">
        <v>100</v>
      </c>
      <c r="C96" s="18">
        <f>C95+C88+C84+C79+C75+C67+C63+C57+C53+C46+C41+C38+C34+C30+C26+C19</f>
        <v>45716</v>
      </c>
      <c r="D96" s="18">
        <f>D95+D88+D84+D79+D75+D67+D63+D57+D53+D46+D41+D38+D34+D30+D26+D19</f>
        <v>3114</v>
      </c>
      <c r="E96" s="19">
        <f t="shared" si="2"/>
        <v>0.93622772885521199</v>
      </c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</sheetData>
  <pageMargins left="0.7" right="0.7" top="0.75" bottom="0.75" header="0.3" footer="0.3"/>
  <pageSetup paperSize="9" scale="5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Malkamäki Noora (Ruokavirasto)</dc:creator>
  <cp:lastModifiedBy>Malkamäki Noora (Ruokavirasto)</cp:lastModifiedBy>
  <cp:lastPrinted>2019-06-19T08:16:40Z</cp:lastPrinted>
  <dcterms:created xsi:type="dcterms:W3CDTF">2019-06-18T12:55:15Z</dcterms:created>
  <dcterms:modified xsi:type="dcterms:W3CDTF">2019-07-05T06:54:31Z</dcterms:modified>
</cp:coreProperties>
</file>