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altion.fi\yhteiset tiedostot\Ruoka\ELLI\KASVI\SIEMEN\Sertifiointi\TILASTOT\2021\"/>
    </mc:Choice>
  </mc:AlternateContent>
  <xr:revisionPtr revIDLastSave="0" documentId="14_{A108E166-0259-4F0A-913D-F74ED1CCC82E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ert. k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6" i="8" l="1"/>
  <c r="O186" i="8" s="1"/>
  <c r="N187" i="8"/>
  <c r="O187" i="8" s="1"/>
  <c r="N188" i="8"/>
  <c r="N189" i="8"/>
  <c r="N190" i="8"/>
  <c r="N191" i="8"/>
  <c r="N192" i="8"/>
  <c r="N193" i="8"/>
  <c r="N194" i="8"/>
  <c r="N195" i="8"/>
  <c r="N185" i="8"/>
  <c r="O185" i="8" s="1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8" i="8"/>
  <c r="N119" i="8"/>
  <c r="N120" i="8"/>
  <c r="N121" i="8"/>
  <c r="N122" i="8"/>
  <c r="N123" i="8"/>
  <c r="N124" i="8"/>
  <c r="N125" i="8"/>
  <c r="N137" i="8"/>
  <c r="O137" i="8" s="1"/>
  <c r="N126" i="8"/>
  <c r="N127" i="8"/>
  <c r="N128" i="8"/>
  <c r="N129" i="8"/>
  <c r="N130" i="8"/>
  <c r="N131" i="8"/>
  <c r="N132" i="8"/>
  <c r="N133" i="8"/>
  <c r="N134" i="8"/>
  <c r="N135" i="8"/>
  <c r="N136" i="8"/>
  <c r="N138" i="8"/>
  <c r="N139" i="8"/>
  <c r="N140" i="8"/>
  <c r="N143" i="8"/>
  <c r="O143" i="8" s="1"/>
  <c r="N141" i="8"/>
  <c r="N142" i="8"/>
  <c r="N144" i="8"/>
  <c r="N145" i="8"/>
  <c r="N146" i="8"/>
  <c r="N147" i="8"/>
  <c r="O147" i="8" s="1"/>
  <c r="N148" i="8"/>
  <c r="N149" i="8"/>
  <c r="N150" i="8"/>
  <c r="N151" i="8"/>
  <c r="N152" i="8"/>
  <c r="N172" i="8"/>
  <c r="N153" i="8"/>
  <c r="N173" i="8"/>
  <c r="N154" i="8"/>
  <c r="N174" i="8"/>
  <c r="N155" i="8"/>
  <c r="N175" i="8"/>
  <c r="N156" i="8"/>
  <c r="N157" i="8"/>
  <c r="N158" i="8"/>
  <c r="N176" i="8"/>
  <c r="N159" i="8"/>
  <c r="N177" i="8"/>
  <c r="N160" i="8"/>
  <c r="N161" i="8"/>
  <c r="N162" i="8"/>
  <c r="N178" i="8"/>
  <c r="N163" i="8"/>
  <c r="N164" i="8"/>
  <c r="N165" i="8"/>
  <c r="N166" i="8"/>
  <c r="N179" i="8"/>
  <c r="N167" i="8"/>
  <c r="N168" i="8"/>
  <c r="N180" i="8"/>
  <c r="N181" i="8"/>
  <c r="N182" i="8"/>
  <c r="N169" i="8"/>
  <c r="N170" i="8"/>
  <c r="N171" i="8"/>
  <c r="N64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O41" i="8" s="1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5" i="8"/>
  <c r="O5" i="8" s="1"/>
  <c r="O189" i="8" l="1"/>
  <c r="O195" i="8"/>
  <c r="O196" i="8" s="1"/>
  <c r="O171" i="8"/>
  <c r="O182" i="8"/>
  <c r="P196" i="8"/>
  <c r="O142" i="8"/>
  <c r="O146" i="8"/>
  <c r="O149" i="8"/>
  <c r="O136" i="8"/>
  <c r="O7" i="8"/>
  <c r="O40" i="8"/>
  <c r="O86" i="8"/>
  <c r="O38" i="8"/>
  <c r="O43" i="8"/>
  <c r="O61" i="8"/>
  <c r="O26" i="8"/>
  <c r="O19" i="8"/>
  <c r="N183" i="8"/>
  <c r="N196" i="8"/>
  <c r="N62" i="8"/>
  <c r="P183" i="8" l="1"/>
  <c r="O183" i="8"/>
  <c r="P62" i="8"/>
  <c r="O62" i="8"/>
</calcChain>
</file>

<file path=xl/sharedStrings.xml><?xml version="1.0" encoding="utf-8"?>
<sst xmlns="http://schemas.openxmlformats.org/spreadsheetml/2006/main" count="391" uniqueCount="225">
  <si>
    <t>B</t>
  </si>
  <si>
    <t>B1</t>
  </si>
  <si>
    <t>B2</t>
  </si>
  <si>
    <t>B3</t>
  </si>
  <si>
    <t>C</t>
  </si>
  <si>
    <t>C1</t>
  </si>
  <si>
    <t>C2</t>
  </si>
  <si>
    <t>K</t>
  </si>
  <si>
    <t>PB</t>
  </si>
  <si>
    <t xml:space="preserve">nurmi- ja rehukasvit </t>
  </si>
  <si>
    <t>Alsikeapila</t>
  </si>
  <si>
    <t>Frida</t>
  </si>
  <si>
    <t>Englanninraiheinä</t>
  </si>
  <si>
    <t>Greenway</t>
  </si>
  <si>
    <t>Riikka</t>
  </si>
  <si>
    <t>SW Birger</t>
  </si>
  <si>
    <t>Herne</t>
  </si>
  <si>
    <t>Astronaute</t>
  </si>
  <si>
    <t>Bagoo</t>
  </si>
  <si>
    <t>Ingrid</t>
  </si>
  <si>
    <t>Karita</t>
  </si>
  <si>
    <t>Lacross</t>
  </si>
  <si>
    <t>Loviisa</t>
  </si>
  <si>
    <t>Matilda</t>
  </si>
  <si>
    <t>Rocket</t>
  </si>
  <si>
    <t>Rokka</t>
  </si>
  <si>
    <t>Rose</t>
  </si>
  <si>
    <t>Sisu</t>
  </si>
  <si>
    <t>Härkäpapu</t>
  </si>
  <si>
    <t>Daisy</t>
  </si>
  <si>
    <t>Into</t>
  </si>
  <si>
    <t>Kontu</t>
  </si>
  <si>
    <t>Louhi</t>
  </si>
  <si>
    <t>Sampo</t>
  </si>
  <si>
    <t>Tiffany</t>
  </si>
  <si>
    <t>Vire</t>
  </si>
  <si>
    <t>Nurminata</t>
  </si>
  <si>
    <t>Cosmopolitan</t>
  </si>
  <si>
    <t>Eevert</t>
  </si>
  <si>
    <t>Fure</t>
  </si>
  <si>
    <t>Ilmari</t>
  </si>
  <si>
    <t>Inkeri</t>
  </si>
  <si>
    <t>Kasper</t>
  </si>
  <si>
    <t>Klaara</t>
  </si>
  <si>
    <t>Santtu</t>
  </si>
  <si>
    <t>SW Minto</t>
  </si>
  <si>
    <t>Tored</t>
  </si>
  <si>
    <t>Valtteri</t>
  </si>
  <si>
    <t>Vestar</t>
  </si>
  <si>
    <t>Puna-apila</t>
  </si>
  <si>
    <t>Saija</t>
  </si>
  <si>
    <t>SW Yngve</t>
  </si>
  <si>
    <t>Ruokohelpi</t>
  </si>
  <si>
    <t>Ruokonata</t>
  </si>
  <si>
    <t>Karolina</t>
  </si>
  <si>
    <t>Retu</t>
  </si>
  <si>
    <t>Timotei</t>
  </si>
  <si>
    <t>Diandra</t>
  </si>
  <si>
    <t>Dorothy</t>
  </si>
  <si>
    <t>Grindstad</t>
  </si>
  <si>
    <t>Hertta</t>
  </si>
  <si>
    <t>Iki</t>
  </si>
  <si>
    <t>Nokka</t>
  </si>
  <si>
    <t>Nuutti</t>
  </si>
  <si>
    <t>Rakel</t>
  </si>
  <si>
    <t>Rhonia</t>
  </si>
  <si>
    <t>Rubinia</t>
  </si>
  <si>
    <t>Switch</t>
  </si>
  <si>
    <t>Tammisto II</t>
  </si>
  <si>
    <t>Tenho</t>
  </si>
  <si>
    <t>Tryggve</t>
  </si>
  <si>
    <t>Tuukka</t>
  </si>
  <si>
    <t>Tuure</t>
  </si>
  <si>
    <t>Uula</t>
  </si>
  <si>
    <t>Vähäsöyrinki</t>
  </si>
  <si>
    <t>viljakasvit</t>
  </si>
  <si>
    <t>Kaura</t>
  </si>
  <si>
    <t>Akseli</t>
  </si>
  <si>
    <t>Avenue</t>
  </si>
  <si>
    <t>Avetron</t>
  </si>
  <si>
    <t>Benny</t>
  </si>
  <si>
    <t>Canary</t>
  </si>
  <si>
    <t>Donna</t>
  </si>
  <si>
    <t>Harald</t>
  </si>
  <si>
    <t>Harmony</t>
  </si>
  <si>
    <t>Kontio</t>
  </si>
  <si>
    <t>Luukas</t>
  </si>
  <si>
    <t>Marika</t>
  </si>
  <si>
    <t>Matty</t>
  </si>
  <si>
    <t>Meeri</t>
  </si>
  <si>
    <t>Nella</t>
  </si>
  <si>
    <t>Niklas</t>
  </si>
  <si>
    <t>Oiva</t>
  </si>
  <si>
    <t>Peppi</t>
  </si>
  <si>
    <t>Perttu</t>
  </si>
  <si>
    <t>Proxy</t>
  </si>
  <si>
    <t>Ringsaker</t>
  </si>
  <si>
    <t>Roope</t>
  </si>
  <si>
    <t>Sandy</t>
  </si>
  <si>
    <t>Taika</t>
  </si>
  <si>
    <t>Ohra</t>
  </si>
  <si>
    <t>Accordine</t>
  </si>
  <si>
    <t>Alvari</t>
  </si>
  <si>
    <t>Annastina</t>
  </si>
  <si>
    <t>Arild</t>
  </si>
  <si>
    <t>Aukusti</t>
  </si>
  <si>
    <t>Barke</t>
  </si>
  <si>
    <t>Birk</t>
  </si>
  <si>
    <t>Brage</t>
  </si>
  <si>
    <t>Bredo</t>
  </si>
  <si>
    <t>Brienne</t>
  </si>
  <si>
    <t>Charles</t>
  </si>
  <si>
    <t>Crescendo</t>
  </si>
  <si>
    <t>Eifel</t>
  </si>
  <si>
    <t>Ellinor</t>
  </si>
  <si>
    <t>Elmeri</t>
  </si>
  <si>
    <t>Eversti</t>
  </si>
  <si>
    <t>Fandaga</t>
  </si>
  <si>
    <t>Feedway</t>
  </si>
  <si>
    <t>Fennica</t>
  </si>
  <si>
    <t>Harbinger</t>
  </si>
  <si>
    <t>Hermanni</t>
  </si>
  <si>
    <t>Huima</t>
  </si>
  <si>
    <t>Jalo</t>
  </si>
  <si>
    <t>Kaarle</t>
  </si>
  <si>
    <t>KWS Fantex</t>
  </si>
  <si>
    <t>KWS Kosmos</t>
  </si>
  <si>
    <t>Luhkas</t>
  </si>
  <si>
    <t>Mainio</t>
  </si>
  <si>
    <t>Melius</t>
  </si>
  <si>
    <t>Onerva</t>
  </si>
  <si>
    <t>Polartop</t>
  </si>
  <si>
    <t>Propino</t>
  </si>
  <si>
    <t>Ragna</t>
  </si>
  <si>
    <t>Repekka</t>
  </si>
  <si>
    <t>RGT Planet</t>
  </si>
  <si>
    <t>Rødhette</t>
  </si>
  <si>
    <t>Saana</t>
  </si>
  <si>
    <t>Santeri</t>
  </si>
  <si>
    <t>Streif</t>
  </si>
  <si>
    <t>SU Ellen</t>
  </si>
  <si>
    <t>Sylvester</t>
  </si>
  <si>
    <t>Toria</t>
  </si>
  <si>
    <t>Tuomas</t>
  </si>
  <si>
    <t>Turkka</t>
  </si>
  <si>
    <t>Uljas</t>
  </si>
  <si>
    <t>Uta</t>
  </si>
  <si>
    <t>Vanille</t>
  </si>
  <si>
    <t>Vertti</t>
  </si>
  <si>
    <t>Vipekka</t>
  </si>
  <si>
    <t>Wish</t>
  </si>
  <si>
    <t>Wolmari</t>
  </si>
  <si>
    <t>Ruis</t>
  </si>
  <si>
    <t>Dankowskie Agat</t>
  </si>
  <si>
    <t>Dankowskie Granat</t>
  </si>
  <si>
    <t>Dankowskie Turkus</t>
  </si>
  <si>
    <t>Juuso</t>
  </si>
  <si>
    <t>Reetta</t>
  </si>
  <si>
    <t>Sangaste</t>
  </si>
  <si>
    <t>Ruisvehnä</t>
  </si>
  <si>
    <t>Mazur</t>
  </si>
  <si>
    <t>Nagano</t>
  </si>
  <si>
    <t>Puzon</t>
  </si>
  <si>
    <t>Sequenz</t>
  </si>
  <si>
    <t>Zollernperle</t>
  </si>
  <si>
    <t>Zollernspelz</t>
  </si>
  <si>
    <t>Vehnä</t>
  </si>
  <si>
    <t>Alli</t>
  </si>
  <si>
    <t>Anniina</t>
  </si>
  <si>
    <t>Bjarne</t>
  </si>
  <si>
    <t>Botnica</t>
  </si>
  <si>
    <t>Calispero</t>
  </si>
  <si>
    <t>Ceylon</t>
  </si>
  <si>
    <t>Cornetto</t>
  </si>
  <si>
    <t>Creator</t>
  </si>
  <si>
    <t>Demonstrant</t>
  </si>
  <si>
    <t>Emilio</t>
  </si>
  <si>
    <t>Helmi</t>
  </si>
  <si>
    <t>Hilkka</t>
  </si>
  <si>
    <t>Iceman</t>
  </si>
  <si>
    <t>Igloo</t>
  </si>
  <si>
    <t>Iisakki</t>
  </si>
  <si>
    <t>Informer</t>
  </si>
  <si>
    <t>Jaarli</t>
  </si>
  <si>
    <t>KWS Mistral</t>
  </si>
  <si>
    <t>KWS Solanus</t>
  </si>
  <si>
    <t>KWS Spencer</t>
  </si>
  <si>
    <t>Leidi</t>
  </si>
  <si>
    <t>Leijona</t>
  </si>
  <si>
    <t>Lennox</t>
  </si>
  <si>
    <t>Quarna</t>
  </si>
  <si>
    <t>RGT Kilimanjaro</t>
  </si>
  <si>
    <t>Sertori</t>
  </si>
  <si>
    <t>Sibelius</t>
  </si>
  <si>
    <t>Skagen</t>
  </si>
  <si>
    <t>Stinger</t>
  </si>
  <si>
    <t>SW Magnifik</t>
  </si>
  <si>
    <t>Thorus</t>
  </si>
  <si>
    <t>Wappu</t>
  </si>
  <si>
    <t>Wellamo</t>
  </si>
  <si>
    <t>öljy- ja kuitukasvit</t>
  </si>
  <si>
    <t>Hamppu</t>
  </si>
  <si>
    <t>Finola</t>
  </si>
  <si>
    <t>Kumina</t>
  </si>
  <si>
    <t>Pellava</t>
  </si>
  <si>
    <t>Faser</t>
  </si>
  <si>
    <t>Rapsi</t>
  </si>
  <si>
    <t>Cleopatra</t>
  </si>
  <si>
    <t>Proximo</t>
  </si>
  <si>
    <t>Rypsi</t>
  </si>
  <si>
    <t>Aurea CL</t>
  </si>
  <si>
    <t>Birta</t>
  </si>
  <si>
    <t>Cordelia</t>
  </si>
  <si>
    <t>Juliet</t>
  </si>
  <si>
    <t>Synneva</t>
  </si>
  <si>
    <t>Synthia</t>
  </si>
  <si>
    <t>Ohra syys</t>
  </si>
  <si>
    <t>Ruis kevät</t>
  </si>
  <si>
    <t>Ruisvehnä syys</t>
  </si>
  <si>
    <t>Spelttivehnä syys</t>
  </si>
  <si>
    <t>Vehnä syys</t>
  </si>
  <si>
    <t>total</t>
  </si>
  <si>
    <t>laji</t>
  </si>
  <si>
    <t>lajiryhmä</t>
  </si>
  <si>
    <t>Sertifioidut siemenmäärät 1.7.2020-30.6.2021 lajikkeittain ja siemenluokittain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</si>
</sst>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9" x14ac:knownFonts="1">
    <font>
      <sz val="10"/>
      <color rgb="FF000000"/>
      <name val="Arial"/>
    </font>
    <font>
      <sz val="6"/>
      <color rgb="FF000000"/>
      <name val="Arial"/>
    </font>
    <font>
      <sz val="9"/>
      <color rgb="FF333333"/>
      <name val="Arial"/>
    </font>
    <font>
      <b/>
      <sz val="9"/>
      <color rgb="FF000000"/>
      <name val="Arial"/>
    </font>
    <font>
      <sz val="9"/>
      <color rgb="FF000000"/>
      <name val="Arial"/>
    </font>
    <font>
      <b/>
      <sz val="9"/>
      <color rgb="FF333333"/>
      <name val="Arial"/>
    </font>
    <font>
      <sz val="10"/>
      <color rgb="FF000000"/>
      <name val="Arial"/>
    </font>
    <font>
      <sz val="9"/>
      <color rgb="FF000000"/>
      <name val="Arial"/>
      <family val="2"/>
    </font>
    <font>
      <b/>
      <u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B4A5"/>
        <bgColor rgb="FFFFFFFF"/>
      </patternFill>
    </fill>
    <fill>
      <patternFill patternType="solid">
        <fgColor indexed="65"/>
        <bgColor indexed="9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EBEBEB"/>
      </right>
      <top/>
      <bottom style="thin">
        <color indexed="64"/>
      </bottom>
      <diagonal/>
    </border>
    <border>
      <left style="thin">
        <color rgb="FFEBEBEB"/>
      </left>
      <right style="thin">
        <color rgb="FFEBEBEB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4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3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7" fillId="0" borderId="1" xfId="0" applyNumberFormat="1" applyFont="1" applyFill="1" applyBorder="1" applyAlignment="1">
      <alignment horizontal="left" vertical="center" wrapText="1"/>
    </xf>
    <xf numFmtId="166" fontId="1" fillId="2" borderId="0" xfId="1" applyNumberFormat="1" applyFont="1" applyFill="1" applyAlignment="1">
      <alignment horizontal="left"/>
    </xf>
    <xf numFmtId="166" fontId="3" fillId="3" borderId="1" xfId="1" applyNumberFormat="1" applyFont="1" applyFill="1" applyBorder="1" applyAlignment="1">
      <alignment horizontal="left" vertical="center" wrapText="1"/>
    </xf>
    <xf numFmtId="166" fontId="5" fillId="0" borderId="0" xfId="1" applyNumberFormat="1" applyFont="1" applyFill="1" applyAlignment="1">
      <alignment horizontal="left"/>
    </xf>
    <xf numFmtId="166" fontId="5" fillId="2" borderId="0" xfId="1" applyNumberFormat="1" applyFont="1" applyFill="1" applyAlignment="1">
      <alignment horizontal="left"/>
    </xf>
    <xf numFmtId="166" fontId="0" fillId="0" borderId="0" xfId="1" applyNumberFormat="1" applyFont="1"/>
    <xf numFmtId="166" fontId="5" fillId="2" borderId="3" xfId="1" applyNumberFormat="1" applyFont="1" applyFill="1" applyBorder="1" applyAlignment="1">
      <alignment horizontal="left"/>
    </xf>
    <xf numFmtId="166" fontId="5" fillId="2" borderId="4" xfId="1" applyNumberFormat="1" applyFont="1" applyFill="1" applyBorder="1" applyAlignment="1">
      <alignment horizontal="left"/>
    </xf>
    <xf numFmtId="166" fontId="5" fillId="0" borderId="3" xfId="1" applyNumberFormat="1" applyFont="1" applyFill="1" applyBorder="1" applyAlignment="1">
      <alignment horizontal="left"/>
    </xf>
    <xf numFmtId="166" fontId="5" fillId="0" borderId="4" xfId="1" applyNumberFormat="1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166" fontId="7" fillId="0" borderId="6" xfId="0" applyNumberFormat="1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166" fontId="7" fillId="0" borderId="8" xfId="0" applyNumberFormat="1" applyFont="1" applyFill="1" applyBorder="1" applyAlignment="1">
      <alignment horizontal="left"/>
    </xf>
    <xf numFmtId="166" fontId="7" fillId="0" borderId="9" xfId="0" applyNumberFormat="1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/>
    </xf>
    <xf numFmtId="166" fontId="7" fillId="0" borderId="12" xfId="0" applyNumberFormat="1" applyFont="1" applyFill="1" applyBorder="1" applyAlignment="1">
      <alignment horizontal="left"/>
    </xf>
    <xf numFmtId="166" fontId="4" fillId="0" borderId="5" xfId="1" applyNumberFormat="1" applyFont="1" applyFill="1" applyBorder="1" applyAlignment="1">
      <alignment horizontal="right"/>
    </xf>
    <xf numFmtId="166" fontId="7" fillId="0" borderId="7" xfId="0" applyNumberFormat="1" applyFont="1" applyFill="1" applyBorder="1" applyAlignment="1">
      <alignment horizontal="left"/>
    </xf>
    <xf numFmtId="166" fontId="7" fillId="0" borderId="9" xfId="1" applyNumberFormat="1" applyFont="1" applyFill="1" applyBorder="1" applyAlignment="1">
      <alignment horizontal="left"/>
    </xf>
    <xf numFmtId="166" fontId="7" fillId="0" borderId="13" xfId="1" applyNumberFormat="1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7" fillId="0" borderId="17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166" fontId="7" fillId="0" borderId="13" xfId="0" applyNumberFormat="1" applyFont="1" applyFill="1" applyBorder="1" applyAlignment="1">
      <alignment horizontal="left"/>
    </xf>
    <xf numFmtId="166" fontId="7" fillId="2" borderId="12" xfId="0" applyNumberFormat="1" applyFont="1" applyFill="1" applyBorder="1" applyAlignment="1">
      <alignment horizontal="left"/>
    </xf>
    <xf numFmtId="166" fontId="7" fillId="2" borderId="19" xfId="0" applyNumberFormat="1" applyFont="1" applyFill="1" applyBorder="1" applyAlignment="1">
      <alignment horizontal="left"/>
    </xf>
    <xf numFmtId="166" fontId="4" fillId="2" borderId="16" xfId="1" applyNumberFormat="1" applyFont="1" applyFill="1" applyBorder="1" applyAlignment="1">
      <alignment horizontal="right"/>
    </xf>
    <xf numFmtId="49" fontId="4" fillId="0" borderId="20" xfId="0" applyNumberFormat="1" applyFont="1" applyFill="1" applyBorder="1" applyAlignment="1">
      <alignment horizontal="left" vertical="center" wrapText="1"/>
    </xf>
    <xf numFmtId="166" fontId="4" fillId="0" borderId="2" xfId="1" applyNumberFormat="1" applyFont="1" applyFill="1" applyBorder="1" applyAlignment="1">
      <alignment horizontal="right" vertical="center"/>
    </xf>
    <xf numFmtId="166" fontId="2" fillId="0" borderId="13" xfId="1" applyNumberFormat="1" applyFont="1" applyFill="1" applyBorder="1" applyAlignment="1">
      <alignment horizontal="right"/>
    </xf>
    <xf numFmtId="0" fontId="4" fillId="0" borderId="20" xfId="0" applyFont="1" applyFill="1" applyBorder="1" applyAlignment="1">
      <alignment horizontal="left" vertical="center" wrapText="1"/>
    </xf>
    <xf numFmtId="166" fontId="4" fillId="0" borderId="21" xfId="1" applyNumberFormat="1" applyFont="1" applyFill="1" applyBorder="1" applyAlignment="1">
      <alignment horizontal="right" vertical="center"/>
    </xf>
    <xf numFmtId="166" fontId="5" fillId="0" borderId="13" xfId="1" applyNumberFormat="1" applyFont="1" applyFill="1" applyBorder="1" applyAlignment="1">
      <alignment horizontal="left"/>
    </xf>
    <xf numFmtId="166" fontId="3" fillId="3" borderId="22" xfId="1" applyNumberFormat="1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/>
    </xf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17B24-D4CA-411E-B51E-EC23AB8E720F}">
  <dimension ref="B1:P199"/>
  <sheetViews>
    <sheetView tabSelected="1" zoomScale="70" zoomScaleNormal="70" workbookViewId="0">
      <pane ySplit="4" topLeftCell="A5" activePane="bottomLeft" state="frozen"/>
      <selection pane="bottomLeft" activeCell="V13" sqref="V13"/>
    </sheetView>
  </sheetViews>
  <sheetFormatPr defaultRowHeight="12.75" x14ac:dyDescent="0.2"/>
  <cols>
    <col min="1" max="1" width="0.140625" customWidth="1"/>
    <col min="2" max="2" width="15.85546875" customWidth="1"/>
    <col min="3" max="3" width="16.7109375" customWidth="1"/>
    <col min="4" max="4" width="15" customWidth="1"/>
    <col min="5" max="8" width="8.5703125" style="20" bestFit="1" customWidth="1"/>
    <col min="9" max="9" width="8.5703125" style="20" customWidth="1"/>
    <col min="10" max="10" width="8.5703125" style="20" bestFit="1" customWidth="1"/>
    <col min="11" max="11" width="10" style="20" bestFit="1" customWidth="1"/>
    <col min="12" max="12" width="8.5703125" style="20" bestFit="1" customWidth="1"/>
    <col min="13" max="13" width="7.5703125" style="20" bestFit="1" customWidth="1"/>
    <col min="14" max="14" width="11" style="20" bestFit="1" customWidth="1"/>
    <col min="15" max="15" width="14" customWidth="1"/>
    <col min="16" max="16" width="12.85546875" customWidth="1"/>
  </cols>
  <sheetData>
    <row r="1" spans="2:16" ht="44.25" customHeight="1" x14ac:dyDescent="0.25">
      <c r="B1" s="53" t="s">
        <v>224</v>
      </c>
    </row>
    <row r="3" spans="2:16" s="1" customFormat="1" ht="30.4" customHeight="1" x14ac:dyDescent="0.15"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2:16" s="1" customFormat="1" ht="19.149999999999999" customHeight="1" x14ac:dyDescent="0.2">
      <c r="B4" s="2"/>
      <c r="C4" s="2"/>
      <c r="D4" s="2"/>
      <c r="E4" s="52" t="s">
        <v>0</v>
      </c>
      <c r="F4" s="52" t="s">
        <v>1</v>
      </c>
      <c r="G4" s="52" t="s">
        <v>2</v>
      </c>
      <c r="H4" s="52" t="s">
        <v>3</v>
      </c>
      <c r="I4" s="52" t="s">
        <v>4</v>
      </c>
      <c r="J4" s="52" t="s">
        <v>5</v>
      </c>
      <c r="K4" s="52" t="s">
        <v>6</v>
      </c>
      <c r="L4" s="52" t="s">
        <v>7</v>
      </c>
      <c r="M4" s="52" t="s">
        <v>8</v>
      </c>
      <c r="N4" s="17" t="s">
        <v>221</v>
      </c>
      <c r="O4" s="17" t="s">
        <v>222</v>
      </c>
      <c r="P4" s="17" t="s">
        <v>223</v>
      </c>
    </row>
    <row r="5" spans="2:16" s="9" customFormat="1" ht="24.6" customHeight="1" x14ac:dyDescent="0.2">
      <c r="B5" s="7" t="s">
        <v>9</v>
      </c>
      <c r="C5" s="8" t="s">
        <v>10</v>
      </c>
      <c r="D5" s="46" t="s">
        <v>11</v>
      </c>
      <c r="E5" s="48"/>
      <c r="F5" s="48"/>
      <c r="G5" s="48"/>
      <c r="H5" s="48"/>
      <c r="I5" s="48">
        <v>230</v>
      </c>
      <c r="J5" s="48"/>
      <c r="K5" s="48"/>
      <c r="L5" s="48"/>
      <c r="M5" s="48"/>
      <c r="N5" s="50">
        <f>SUM(E5:M5)</f>
        <v>230</v>
      </c>
      <c r="O5" s="26">
        <f>SUM(N5)</f>
        <v>230</v>
      </c>
      <c r="P5" s="30"/>
    </row>
    <row r="6" spans="2:16" s="9" customFormat="1" ht="24.6" customHeight="1" x14ac:dyDescent="0.2">
      <c r="B6" s="10"/>
      <c r="C6" s="8" t="s">
        <v>12</v>
      </c>
      <c r="D6" s="46" t="s">
        <v>14</v>
      </c>
      <c r="E6" s="48">
        <v>7200</v>
      </c>
      <c r="F6" s="48"/>
      <c r="G6" s="48"/>
      <c r="H6" s="48"/>
      <c r="I6" s="48">
        <v>103831</v>
      </c>
      <c r="J6" s="48"/>
      <c r="K6" s="48"/>
      <c r="L6" s="48"/>
      <c r="M6" s="48"/>
      <c r="N6" s="50">
        <f>SUM(E6:M6)</f>
        <v>111031</v>
      </c>
      <c r="O6" s="27"/>
      <c r="P6" s="31"/>
    </row>
    <row r="7" spans="2:16" s="9" customFormat="1" ht="24.6" customHeight="1" x14ac:dyDescent="0.2">
      <c r="B7" s="10"/>
      <c r="C7" s="8" t="s">
        <v>12</v>
      </c>
      <c r="D7" s="46" t="s">
        <v>15</v>
      </c>
      <c r="E7" s="48"/>
      <c r="F7" s="48"/>
      <c r="G7" s="48"/>
      <c r="H7" s="48"/>
      <c r="I7" s="48">
        <v>38043</v>
      </c>
      <c r="J7" s="48"/>
      <c r="K7" s="48"/>
      <c r="L7" s="48"/>
      <c r="M7" s="48"/>
      <c r="N7" s="50">
        <f>SUM(E7:M7)</f>
        <v>38043</v>
      </c>
      <c r="O7" s="28">
        <f>SUM(N6:N7)</f>
        <v>149074</v>
      </c>
      <c r="P7" s="31"/>
    </row>
    <row r="8" spans="2:16" s="9" customFormat="1" ht="24.6" customHeight="1" x14ac:dyDescent="0.2">
      <c r="B8" s="10"/>
      <c r="C8" s="8" t="s">
        <v>16</v>
      </c>
      <c r="D8" s="46" t="s">
        <v>17</v>
      </c>
      <c r="E8" s="48">
        <v>28200</v>
      </c>
      <c r="F8" s="48"/>
      <c r="G8" s="48"/>
      <c r="H8" s="48"/>
      <c r="I8" s="48"/>
      <c r="J8" s="48">
        <v>122666</v>
      </c>
      <c r="K8" s="48">
        <v>650066</v>
      </c>
      <c r="L8" s="48"/>
      <c r="M8" s="48"/>
      <c r="N8" s="50">
        <f>SUM(E8:M8)</f>
        <v>800932</v>
      </c>
      <c r="O8" s="27"/>
      <c r="P8" s="31"/>
    </row>
    <row r="9" spans="2:16" s="9" customFormat="1" ht="24.6" customHeight="1" x14ac:dyDescent="0.2">
      <c r="B9" s="10"/>
      <c r="C9" s="8" t="s">
        <v>16</v>
      </c>
      <c r="D9" s="46" t="s">
        <v>18</v>
      </c>
      <c r="E9" s="48">
        <v>27600</v>
      </c>
      <c r="F9" s="48"/>
      <c r="G9" s="48"/>
      <c r="H9" s="48"/>
      <c r="I9" s="48"/>
      <c r="J9" s="48"/>
      <c r="K9" s="48">
        <v>239965</v>
      </c>
      <c r="L9" s="48"/>
      <c r="M9" s="48"/>
      <c r="N9" s="50">
        <f>SUM(E9:M9)</f>
        <v>267565</v>
      </c>
      <c r="O9" s="27"/>
      <c r="P9" s="31"/>
    </row>
    <row r="10" spans="2:16" s="9" customFormat="1" ht="24.6" customHeight="1" x14ac:dyDescent="0.2">
      <c r="B10" s="10"/>
      <c r="C10" s="8" t="s">
        <v>16</v>
      </c>
      <c r="D10" s="46" t="s">
        <v>13</v>
      </c>
      <c r="E10" s="48">
        <v>4650</v>
      </c>
      <c r="F10" s="48"/>
      <c r="G10" s="48"/>
      <c r="H10" s="48"/>
      <c r="I10" s="48"/>
      <c r="J10" s="48">
        <v>19100</v>
      </c>
      <c r="K10" s="48"/>
      <c r="L10" s="48"/>
      <c r="M10" s="48"/>
      <c r="N10" s="50">
        <f>SUM(E10:M10)</f>
        <v>23750</v>
      </c>
      <c r="O10" s="27"/>
      <c r="P10" s="31"/>
    </row>
    <row r="11" spans="2:16" s="9" customFormat="1" ht="24.6" customHeight="1" x14ac:dyDescent="0.2">
      <c r="B11" s="10"/>
      <c r="C11" s="8" t="s">
        <v>16</v>
      </c>
      <c r="D11" s="46" t="s">
        <v>19</v>
      </c>
      <c r="E11" s="48"/>
      <c r="F11" s="48"/>
      <c r="G11" s="48"/>
      <c r="H11" s="48"/>
      <c r="I11" s="48"/>
      <c r="J11" s="48">
        <v>190231</v>
      </c>
      <c r="K11" s="48">
        <v>752634</v>
      </c>
      <c r="L11" s="48"/>
      <c r="M11" s="48"/>
      <c r="N11" s="50">
        <f>SUM(E11:M11)</f>
        <v>942865</v>
      </c>
      <c r="O11" s="27"/>
      <c r="P11" s="31"/>
    </row>
    <row r="12" spans="2:16" s="9" customFormat="1" ht="24.6" customHeight="1" x14ac:dyDescent="0.2">
      <c r="B12" s="10"/>
      <c r="C12" s="8" t="s">
        <v>16</v>
      </c>
      <c r="D12" s="46" t="s">
        <v>20</v>
      </c>
      <c r="E12" s="48">
        <v>2800</v>
      </c>
      <c r="F12" s="48"/>
      <c r="G12" s="48"/>
      <c r="H12" s="48"/>
      <c r="I12" s="48"/>
      <c r="J12" s="48"/>
      <c r="K12" s="48">
        <v>36000</v>
      </c>
      <c r="L12" s="48"/>
      <c r="M12" s="48"/>
      <c r="N12" s="50">
        <f>SUM(E12:M12)</f>
        <v>38800</v>
      </c>
      <c r="O12" s="27"/>
      <c r="P12" s="31"/>
    </row>
    <row r="13" spans="2:16" s="9" customFormat="1" ht="24.6" customHeight="1" x14ac:dyDescent="0.2">
      <c r="B13" s="10"/>
      <c r="C13" s="8" t="s">
        <v>16</v>
      </c>
      <c r="D13" s="46" t="s">
        <v>21</v>
      </c>
      <c r="E13" s="48"/>
      <c r="F13" s="48"/>
      <c r="G13" s="48"/>
      <c r="H13" s="48"/>
      <c r="I13" s="48"/>
      <c r="J13" s="48">
        <v>14024</v>
      </c>
      <c r="K13" s="48">
        <v>13615</v>
      </c>
      <c r="L13" s="48"/>
      <c r="M13" s="48"/>
      <c r="N13" s="50">
        <f>SUM(E13:M13)</f>
        <v>27639</v>
      </c>
      <c r="O13" s="27"/>
      <c r="P13" s="31"/>
    </row>
    <row r="14" spans="2:16" s="9" customFormat="1" ht="24.6" customHeight="1" x14ac:dyDescent="0.2">
      <c r="B14" s="10"/>
      <c r="C14" s="8" t="s">
        <v>16</v>
      </c>
      <c r="D14" s="46" t="s">
        <v>22</v>
      </c>
      <c r="E14" s="48"/>
      <c r="F14" s="48"/>
      <c r="G14" s="48"/>
      <c r="H14" s="48"/>
      <c r="I14" s="48"/>
      <c r="J14" s="48">
        <v>37130</v>
      </c>
      <c r="K14" s="48">
        <v>29360</v>
      </c>
      <c r="L14" s="48"/>
      <c r="M14" s="48"/>
      <c r="N14" s="50">
        <f>SUM(E14:M14)</f>
        <v>66490</v>
      </c>
      <c r="O14" s="27"/>
      <c r="P14" s="31"/>
    </row>
    <row r="15" spans="2:16" s="9" customFormat="1" ht="24.6" customHeight="1" x14ac:dyDescent="0.2">
      <c r="B15" s="10"/>
      <c r="C15" s="8" t="s">
        <v>16</v>
      </c>
      <c r="D15" s="46" t="s">
        <v>23</v>
      </c>
      <c r="E15" s="48">
        <v>10200</v>
      </c>
      <c r="F15" s="48"/>
      <c r="G15" s="48"/>
      <c r="H15" s="48"/>
      <c r="I15" s="48"/>
      <c r="J15" s="48">
        <v>80722</v>
      </c>
      <c r="K15" s="48">
        <v>37800</v>
      </c>
      <c r="L15" s="48"/>
      <c r="M15" s="48">
        <v>18600</v>
      </c>
      <c r="N15" s="50">
        <f>SUM(E15:M15)</f>
        <v>147322</v>
      </c>
      <c r="O15" s="27"/>
      <c r="P15" s="31"/>
    </row>
    <row r="16" spans="2:16" s="9" customFormat="1" ht="24.6" customHeight="1" x14ac:dyDescent="0.2">
      <c r="B16" s="10"/>
      <c r="C16" s="8" t="s">
        <v>16</v>
      </c>
      <c r="D16" s="46" t="s">
        <v>24</v>
      </c>
      <c r="E16" s="48"/>
      <c r="F16" s="48"/>
      <c r="G16" s="48"/>
      <c r="H16" s="48"/>
      <c r="I16" s="48"/>
      <c r="J16" s="48">
        <v>14400</v>
      </c>
      <c r="K16" s="48">
        <v>94280</v>
      </c>
      <c r="L16" s="48"/>
      <c r="M16" s="48"/>
      <c r="N16" s="50">
        <f>SUM(E16:M16)</f>
        <v>108680</v>
      </c>
      <c r="O16" s="27"/>
      <c r="P16" s="31"/>
    </row>
    <row r="17" spans="2:16" s="9" customFormat="1" ht="24.6" customHeight="1" x14ac:dyDescent="0.2">
      <c r="B17" s="10"/>
      <c r="C17" s="8" t="s">
        <v>16</v>
      </c>
      <c r="D17" s="46" t="s">
        <v>25</v>
      </c>
      <c r="E17" s="48">
        <v>368</v>
      </c>
      <c r="F17" s="48"/>
      <c r="G17" s="48"/>
      <c r="H17" s="48"/>
      <c r="I17" s="48"/>
      <c r="J17" s="48">
        <v>3600</v>
      </c>
      <c r="K17" s="48">
        <v>64000</v>
      </c>
      <c r="L17" s="48"/>
      <c r="M17" s="48"/>
      <c r="N17" s="50">
        <f>SUM(E17:M17)</f>
        <v>67968</v>
      </c>
      <c r="O17" s="27"/>
      <c r="P17" s="31"/>
    </row>
    <row r="18" spans="2:16" s="9" customFormat="1" ht="24.6" customHeight="1" x14ac:dyDescent="0.2">
      <c r="B18" s="10"/>
      <c r="C18" s="8" t="s">
        <v>16</v>
      </c>
      <c r="D18" s="46" t="s">
        <v>26</v>
      </c>
      <c r="E18" s="48"/>
      <c r="F18" s="48"/>
      <c r="G18" s="48"/>
      <c r="H18" s="48"/>
      <c r="I18" s="48"/>
      <c r="J18" s="48"/>
      <c r="K18" s="48">
        <v>15437</v>
      </c>
      <c r="L18" s="48"/>
      <c r="M18" s="48"/>
      <c r="N18" s="50">
        <f>SUM(E18:M18)</f>
        <v>15437</v>
      </c>
      <c r="O18" s="27"/>
      <c r="P18" s="31"/>
    </row>
    <row r="19" spans="2:16" s="9" customFormat="1" ht="24.6" customHeight="1" x14ac:dyDescent="0.2">
      <c r="B19" s="10"/>
      <c r="C19" s="8" t="s">
        <v>16</v>
      </c>
      <c r="D19" s="46" t="s">
        <v>27</v>
      </c>
      <c r="E19" s="48"/>
      <c r="F19" s="48"/>
      <c r="G19" s="48"/>
      <c r="H19" s="48"/>
      <c r="I19" s="48"/>
      <c r="J19" s="48">
        <v>15400</v>
      </c>
      <c r="K19" s="48">
        <v>59400</v>
      </c>
      <c r="L19" s="48"/>
      <c r="M19" s="48"/>
      <c r="N19" s="50">
        <f>SUM(E19:M19)</f>
        <v>74800</v>
      </c>
      <c r="O19" s="28">
        <f>SUM(N8:N19)</f>
        <v>2582248</v>
      </c>
      <c r="P19" s="31"/>
    </row>
    <row r="20" spans="2:16" s="9" customFormat="1" ht="24.6" customHeight="1" x14ac:dyDescent="0.2">
      <c r="B20" s="10"/>
      <c r="C20" s="8" t="s">
        <v>28</v>
      </c>
      <c r="D20" s="46" t="s">
        <v>29</v>
      </c>
      <c r="E20" s="48"/>
      <c r="F20" s="48"/>
      <c r="G20" s="48"/>
      <c r="H20" s="48"/>
      <c r="I20" s="48"/>
      <c r="J20" s="48">
        <v>19000</v>
      </c>
      <c r="K20" s="48"/>
      <c r="L20" s="48"/>
      <c r="M20" s="48"/>
      <c r="N20" s="50">
        <f>SUM(E20:M20)</f>
        <v>19000</v>
      </c>
      <c r="O20" s="27"/>
      <c r="P20" s="31"/>
    </row>
    <row r="21" spans="2:16" s="9" customFormat="1" ht="24.6" customHeight="1" x14ac:dyDescent="0.2">
      <c r="B21" s="10"/>
      <c r="C21" s="8" t="s">
        <v>28</v>
      </c>
      <c r="D21" s="46" t="s">
        <v>30</v>
      </c>
      <c r="E21" s="48"/>
      <c r="F21" s="48"/>
      <c r="G21" s="48"/>
      <c r="H21" s="48"/>
      <c r="I21" s="48"/>
      <c r="J21" s="48"/>
      <c r="K21" s="48"/>
      <c r="L21" s="48"/>
      <c r="M21" s="48">
        <v>660</v>
      </c>
      <c r="N21" s="50">
        <f>SUM(E21:M21)</f>
        <v>660</v>
      </c>
      <c r="O21" s="27"/>
      <c r="P21" s="31"/>
    </row>
    <row r="22" spans="2:16" s="9" customFormat="1" ht="24.6" customHeight="1" x14ac:dyDescent="0.2">
      <c r="B22" s="10"/>
      <c r="C22" s="8" t="s">
        <v>28</v>
      </c>
      <c r="D22" s="46" t="s">
        <v>31</v>
      </c>
      <c r="E22" s="48"/>
      <c r="F22" s="48"/>
      <c r="G22" s="48"/>
      <c r="H22" s="48"/>
      <c r="I22" s="48"/>
      <c r="J22" s="48"/>
      <c r="K22" s="48">
        <v>24432</v>
      </c>
      <c r="L22" s="48"/>
      <c r="M22" s="48"/>
      <c r="N22" s="50">
        <f>SUM(E22:M22)</f>
        <v>24432</v>
      </c>
      <c r="O22" s="27"/>
      <c r="P22" s="31"/>
    </row>
    <row r="23" spans="2:16" s="9" customFormat="1" ht="24.6" customHeight="1" x14ac:dyDescent="0.2">
      <c r="B23" s="10"/>
      <c r="C23" s="8" t="s">
        <v>28</v>
      </c>
      <c r="D23" s="46" t="s">
        <v>32</v>
      </c>
      <c r="E23" s="48">
        <v>43330</v>
      </c>
      <c r="F23" s="48"/>
      <c r="G23" s="48"/>
      <c r="H23" s="48"/>
      <c r="I23" s="48"/>
      <c r="J23" s="48">
        <v>18020</v>
      </c>
      <c r="K23" s="48">
        <v>434500</v>
      </c>
      <c r="L23" s="48"/>
      <c r="M23" s="48"/>
      <c r="N23" s="50">
        <f>SUM(E23:M23)</f>
        <v>495850</v>
      </c>
      <c r="O23" s="27"/>
      <c r="P23" s="31"/>
    </row>
    <row r="24" spans="2:16" s="9" customFormat="1" ht="24.6" customHeight="1" x14ac:dyDescent="0.2">
      <c r="B24" s="10"/>
      <c r="C24" s="8" t="s">
        <v>28</v>
      </c>
      <c r="D24" s="46" t="s">
        <v>33</v>
      </c>
      <c r="E24" s="48">
        <v>17000</v>
      </c>
      <c r="F24" s="48"/>
      <c r="G24" s="48"/>
      <c r="H24" s="48"/>
      <c r="I24" s="48"/>
      <c r="J24" s="48">
        <v>28700</v>
      </c>
      <c r="K24" s="48">
        <v>488898</v>
      </c>
      <c r="L24" s="48"/>
      <c r="M24" s="48">
        <v>2270</v>
      </c>
      <c r="N24" s="50">
        <f>SUM(E24:M24)</f>
        <v>536868</v>
      </c>
      <c r="O24" s="27"/>
      <c r="P24" s="31"/>
    </row>
    <row r="25" spans="2:16" s="9" customFormat="1" ht="24.6" customHeight="1" x14ac:dyDescent="0.2">
      <c r="B25" s="10"/>
      <c r="C25" s="8" t="s">
        <v>28</v>
      </c>
      <c r="D25" s="46" t="s">
        <v>34</v>
      </c>
      <c r="E25" s="48"/>
      <c r="F25" s="48"/>
      <c r="G25" s="48"/>
      <c r="H25" s="48"/>
      <c r="I25" s="48"/>
      <c r="J25" s="48">
        <v>22200</v>
      </c>
      <c r="K25" s="48">
        <v>74267</v>
      </c>
      <c r="L25" s="48"/>
      <c r="M25" s="48"/>
      <c r="N25" s="50">
        <f>SUM(E25:M25)</f>
        <v>96467</v>
      </c>
      <c r="O25" s="27"/>
      <c r="P25" s="31"/>
    </row>
    <row r="26" spans="2:16" s="9" customFormat="1" ht="24.6" customHeight="1" x14ac:dyDescent="0.2">
      <c r="B26" s="10"/>
      <c r="C26" s="8" t="s">
        <v>28</v>
      </c>
      <c r="D26" s="46" t="s">
        <v>35</v>
      </c>
      <c r="E26" s="48">
        <v>139280</v>
      </c>
      <c r="F26" s="48"/>
      <c r="G26" s="48"/>
      <c r="H26" s="48"/>
      <c r="I26" s="48"/>
      <c r="J26" s="48">
        <v>4900</v>
      </c>
      <c r="K26" s="48"/>
      <c r="L26" s="48"/>
      <c r="M26" s="48"/>
      <c r="N26" s="50">
        <f>SUM(E26:M26)</f>
        <v>144180</v>
      </c>
      <c r="O26" s="28">
        <f>SUM(N20:N26)</f>
        <v>1317457</v>
      </c>
      <c r="P26" s="31"/>
    </row>
    <row r="27" spans="2:16" s="9" customFormat="1" ht="24.6" customHeight="1" x14ac:dyDescent="0.2">
      <c r="B27" s="10"/>
      <c r="C27" s="8" t="s">
        <v>36</v>
      </c>
      <c r="D27" s="46" t="s">
        <v>37</v>
      </c>
      <c r="E27" s="48"/>
      <c r="F27" s="48"/>
      <c r="G27" s="48"/>
      <c r="H27" s="48"/>
      <c r="I27" s="48">
        <v>16571</v>
      </c>
      <c r="J27" s="48"/>
      <c r="K27" s="48"/>
      <c r="L27" s="48"/>
      <c r="M27" s="48"/>
      <c r="N27" s="50">
        <f>SUM(E27:M27)</f>
        <v>16571</v>
      </c>
      <c r="O27" s="27"/>
      <c r="P27" s="31"/>
    </row>
    <row r="28" spans="2:16" s="9" customFormat="1" ht="24.6" customHeight="1" x14ac:dyDescent="0.2">
      <c r="B28" s="10"/>
      <c r="C28" s="8" t="s">
        <v>36</v>
      </c>
      <c r="D28" s="46" t="s">
        <v>38</v>
      </c>
      <c r="E28" s="48">
        <v>4230</v>
      </c>
      <c r="F28" s="48"/>
      <c r="G28" s="48"/>
      <c r="H28" s="48"/>
      <c r="I28" s="48"/>
      <c r="J28" s="48"/>
      <c r="K28" s="48"/>
      <c r="L28" s="48"/>
      <c r="M28" s="48"/>
      <c r="N28" s="50">
        <f>SUM(E28:M28)</f>
        <v>4230</v>
      </c>
      <c r="O28" s="27"/>
      <c r="P28" s="31"/>
    </row>
    <row r="29" spans="2:16" s="9" customFormat="1" ht="24.6" customHeight="1" x14ac:dyDescent="0.2">
      <c r="B29" s="10"/>
      <c r="C29" s="8" t="s">
        <v>36</v>
      </c>
      <c r="D29" s="46" t="s">
        <v>39</v>
      </c>
      <c r="E29" s="48"/>
      <c r="F29" s="48"/>
      <c r="G29" s="48"/>
      <c r="H29" s="48"/>
      <c r="I29" s="48">
        <v>2181</v>
      </c>
      <c r="J29" s="48"/>
      <c r="K29" s="48"/>
      <c r="L29" s="48"/>
      <c r="M29" s="48"/>
      <c r="N29" s="50">
        <f>SUM(E29:M29)</f>
        <v>2181</v>
      </c>
      <c r="O29" s="27"/>
      <c r="P29" s="31"/>
    </row>
    <row r="30" spans="2:16" s="9" customFormat="1" ht="24.6" customHeight="1" x14ac:dyDescent="0.2">
      <c r="B30" s="10"/>
      <c r="C30" s="8" t="s">
        <v>36</v>
      </c>
      <c r="D30" s="46" t="s">
        <v>40</v>
      </c>
      <c r="E30" s="48"/>
      <c r="F30" s="48"/>
      <c r="G30" s="48"/>
      <c r="H30" s="48"/>
      <c r="I30" s="48">
        <v>97901</v>
      </c>
      <c r="J30" s="48"/>
      <c r="K30" s="48"/>
      <c r="L30" s="48"/>
      <c r="M30" s="48"/>
      <c r="N30" s="50">
        <f>SUM(E30:M30)</f>
        <v>97901</v>
      </c>
      <c r="O30" s="27"/>
      <c r="P30" s="31"/>
    </row>
    <row r="31" spans="2:16" s="9" customFormat="1" ht="24.6" customHeight="1" x14ac:dyDescent="0.2">
      <c r="B31" s="10"/>
      <c r="C31" s="8" t="s">
        <v>36</v>
      </c>
      <c r="D31" s="46" t="s">
        <v>41</v>
      </c>
      <c r="E31" s="48">
        <v>1580</v>
      </c>
      <c r="F31" s="48"/>
      <c r="G31" s="48"/>
      <c r="H31" s="48"/>
      <c r="I31" s="48">
        <v>62860</v>
      </c>
      <c r="J31" s="48"/>
      <c r="K31" s="48"/>
      <c r="L31" s="48"/>
      <c r="M31" s="48"/>
      <c r="N31" s="50">
        <f>SUM(E31:M31)</f>
        <v>64440</v>
      </c>
      <c r="O31" s="27"/>
      <c r="P31" s="31"/>
    </row>
    <row r="32" spans="2:16" s="9" customFormat="1" ht="24.6" customHeight="1" x14ac:dyDescent="0.2">
      <c r="B32" s="10"/>
      <c r="C32" s="8" t="s">
        <v>36</v>
      </c>
      <c r="D32" s="46" t="s">
        <v>42</v>
      </c>
      <c r="E32" s="48"/>
      <c r="F32" s="48"/>
      <c r="G32" s="48"/>
      <c r="H32" s="48"/>
      <c r="I32" s="48">
        <v>15945</v>
      </c>
      <c r="J32" s="48"/>
      <c r="K32" s="48"/>
      <c r="L32" s="48"/>
      <c r="M32" s="48"/>
      <c r="N32" s="50">
        <f>SUM(E32:M32)</f>
        <v>15945</v>
      </c>
      <c r="O32" s="27"/>
      <c r="P32" s="31"/>
    </row>
    <row r="33" spans="2:16" s="9" customFormat="1" ht="24.6" customHeight="1" x14ac:dyDescent="0.2">
      <c r="B33" s="10"/>
      <c r="C33" s="8" t="s">
        <v>36</v>
      </c>
      <c r="D33" s="46" t="s">
        <v>43</v>
      </c>
      <c r="E33" s="48">
        <v>2160</v>
      </c>
      <c r="F33" s="48"/>
      <c r="G33" s="48"/>
      <c r="H33" s="48"/>
      <c r="I33" s="48">
        <v>99060</v>
      </c>
      <c r="J33" s="48"/>
      <c r="K33" s="48"/>
      <c r="L33" s="48"/>
      <c r="M33" s="48">
        <v>200</v>
      </c>
      <c r="N33" s="50">
        <f>SUM(E33:M33)</f>
        <v>101420</v>
      </c>
      <c r="O33" s="27"/>
      <c r="P33" s="31"/>
    </row>
    <row r="34" spans="2:16" s="9" customFormat="1" ht="24.6" customHeight="1" x14ac:dyDescent="0.2">
      <c r="B34" s="10"/>
      <c r="C34" s="8" t="s">
        <v>36</v>
      </c>
      <c r="D34" s="46" t="s">
        <v>44</v>
      </c>
      <c r="E34" s="48"/>
      <c r="F34" s="48"/>
      <c r="G34" s="48"/>
      <c r="H34" s="48"/>
      <c r="I34" s="48">
        <v>110</v>
      </c>
      <c r="J34" s="48"/>
      <c r="K34" s="48"/>
      <c r="L34" s="48"/>
      <c r="M34" s="48"/>
      <c r="N34" s="50">
        <f>SUM(E34:M34)</f>
        <v>110</v>
      </c>
      <c r="O34" s="27"/>
      <c r="P34" s="31"/>
    </row>
    <row r="35" spans="2:16" s="9" customFormat="1" ht="24.6" customHeight="1" x14ac:dyDescent="0.2">
      <c r="B35" s="10"/>
      <c r="C35" s="8" t="s">
        <v>36</v>
      </c>
      <c r="D35" s="46" t="s">
        <v>45</v>
      </c>
      <c r="E35" s="48"/>
      <c r="F35" s="48"/>
      <c r="G35" s="48"/>
      <c r="H35" s="48"/>
      <c r="I35" s="48">
        <v>87955</v>
      </c>
      <c r="J35" s="48"/>
      <c r="K35" s="48"/>
      <c r="L35" s="48"/>
      <c r="M35" s="48"/>
      <c r="N35" s="50">
        <f>SUM(E35:M35)</f>
        <v>87955</v>
      </c>
      <c r="O35" s="27"/>
      <c r="P35" s="31"/>
    </row>
    <row r="36" spans="2:16" s="9" customFormat="1" ht="24.6" customHeight="1" x14ac:dyDescent="0.2">
      <c r="B36" s="10"/>
      <c r="C36" s="8" t="s">
        <v>36</v>
      </c>
      <c r="D36" s="46" t="s">
        <v>46</v>
      </c>
      <c r="E36" s="48">
        <v>836</v>
      </c>
      <c r="F36" s="48"/>
      <c r="G36" s="48"/>
      <c r="H36" s="48"/>
      <c r="I36" s="48">
        <v>18981</v>
      </c>
      <c r="J36" s="48"/>
      <c r="K36" s="48"/>
      <c r="L36" s="48"/>
      <c r="M36" s="48"/>
      <c r="N36" s="50">
        <f>SUM(E36:M36)</f>
        <v>19817</v>
      </c>
      <c r="O36" s="27"/>
      <c r="P36" s="31"/>
    </row>
    <row r="37" spans="2:16" s="9" customFormat="1" ht="24.6" customHeight="1" x14ac:dyDescent="0.2">
      <c r="B37" s="10"/>
      <c r="C37" s="8" t="s">
        <v>36</v>
      </c>
      <c r="D37" s="46" t="s">
        <v>47</v>
      </c>
      <c r="E37" s="48"/>
      <c r="F37" s="48"/>
      <c r="G37" s="48"/>
      <c r="H37" s="48"/>
      <c r="I37" s="48">
        <v>99905</v>
      </c>
      <c r="J37" s="48"/>
      <c r="K37" s="48"/>
      <c r="L37" s="48"/>
      <c r="M37" s="48"/>
      <c r="N37" s="50">
        <f>SUM(E37:M37)</f>
        <v>99905</v>
      </c>
      <c r="O37" s="27"/>
      <c r="P37" s="31"/>
    </row>
    <row r="38" spans="2:16" s="9" customFormat="1" ht="24.6" customHeight="1" x14ac:dyDescent="0.2">
      <c r="B38" s="10"/>
      <c r="C38" s="8" t="s">
        <v>36</v>
      </c>
      <c r="D38" s="46" t="s">
        <v>48</v>
      </c>
      <c r="E38" s="48"/>
      <c r="F38" s="48"/>
      <c r="G38" s="48"/>
      <c r="H38" s="48"/>
      <c r="I38" s="48">
        <v>7200</v>
      </c>
      <c r="J38" s="48"/>
      <c r="K38" s="48"/>
      <c r="L38" s="48"/>
      <c r="M38" s="48"/>
      <c r="N38" s="50">
        <f>SUM(E38:M38)</f>
        <v>7200</v>
      </c>
      <c r="O38" s="35">
        <f>SUM(N27:N38)</f>
        <v>517675</v>
      </c>
      <c r="P38" s="31"/>
    </row>
    <row r="39" spans="2:16" s="9" customFormat="1" ht="24.6" customHeight="1" x14ac:dyDescent="0.2">
      <c r="B39" s="10"/>
      <c r="C39" s="8" t="s">
        <v>49</v>
      </c>
      <c r="D39" s="46" t="s">
        <v>50</v>
      </c>
      <c r="E39" s="48"/>
      <c r="F39" s="48"/>
      <c r="G39" s="48"/>
      <c r="H39" s="48"/>
      <c r="I39" s="48">
        <v>16802</v>
      </c>
      <c r="J39" s="48"/>
      <c r="K39" s="48"/>
      <c r="L39" s="48"/>
      <c r="M39" s="48"/>
      <c r="N39" s="50">
        <f>SUM(E39:M39)</f>
        <v>16802</v>
      </c>
      <c r="O39" s="27"/>
      <c r="P39" s="31"/>
    </row>
    <row r="40" spans="2:16" s="9" customFormat="1" ht="24.6" customHeight="1" x14ac:dyDescent="0.2">
      <c r="B40" s="10"/>
      <c r="C40" s="8" t="s">
        <v>49</v>
      </c>
      <c r="D40" s="46" t="s">
        <v>51</v>
      </c>
      <c r="E40" s="48"/>
      <c r="F40" s="48"/>
      <c r="G40" s="48"/>
      <c r="H40" s="48"/>
      <c r="I40" s="48">
        <v>14877</v>
      </c>
      <c r="J40" s="48"/>
      <c r="K40" s="48"/>
      <c r="L40" s="48"/>
      <c r="M40" s="48"/>
      <c r="N40" s="50">
        <f>SUM(E40:M40)</f>
        <v>14877</v>
      </c>
      <c r="O40" s="28">
        <f>SUM(N39:N40)</f>
        <v>31679</v>
      </c>
      <c r="P40" s="31"/>
    </row>
    <row r="41" spans="2:16" s="9" customFormat="1" ht="24.6" customHeight="1" x14ac:dyDescent="0.2">
      <c r="B41" s="10"/>
      <c r="C41" s="8" t="s">
        <v>52</v>
      </c>
      <c r="D41" s="46"/>
      <c r="E41" s="48"/>
      <c r="F41" s="48"/>
      <c r="G41" s="48"/>
      <c r="H41" s="48"/>
      <c r="I41" s="48"/>
      <c r="J41" s="48"/>
      <c r="K41" s="48"/>
      <c r="L41" s="48">
        <v>2965</v>
      </c>
      <c r="M41" s="48"/>
      <c r="N41" s="50">
        <f>SUM(E41:M41)</f>
        <v>2965</v>
      </c>
      <c r="O41" s="29">
        <f>SUM(N41)</f>
        <v>2965</v>
      </c>
      <c r="P41" s="31"/>
    </row>
    <row r="42" spans="2:16" s="9" customFormat="1" ht="24.6" customHeight="1" x14ac:dyDescent="0.2">
      <c r="B42" s="10"/>
      <c r="C42" s="8" t="s">
        <v>53</v>
      </c>
      <c r="D42" s="46" t="s">
        <v>54</v>
      </c>
      <c r="E42" s="48"/>
      <c r="F42" s="48"/>
      <c r="G42" s="48"/>
      <c r="H42" s="48"/>
      <c r="I42" s="48">
        <v>63274</v>
      </c>
      <c r="J42" s="48"/>
      <c r="K42" s="48"/>
      <c r="L42" s="48"/>
      <c r="M42" s="48"/>
      <c r="N42" s="50">
        <f>SUM(E42:M42)</f>
        <v>63274</v>
      </c>
      <c r="O42" s="27"/>
      <c r="P42" s="31"/>
    </row>
    <row r="43" spans="2:16" s="9" customFormat="1" ht="24.6" customHeight="1" x14ac:dyDescent="0.2">
      <c r="B43" s="10"/>
      <c r="C43" s="8" t="s">
        <v>53</v>
      </c>
      <c r="D43" s="46" t="s">
        <v>55</v>
      </c>
      <c r="E43" s="48">
        <v>932</v>
      </c>
      <c r="F43" s="48"/>
      <c r="G43" s="48"/>
      <c r="H43" s="48"/>
      <c r="I43" s="48">
        <v>9990</v>
      </c>
      <c r="J43" s="48"/>
      <c r="K43" s="48"/>
      <c r="L43" s="48"/>
      <c r="M43" s="48"/>
      <c r="N43" s="50">
        <f>SUM(E43:M43)</f>
        <v>10922</v>
      </c>
      <c r="O43" s="28">
        <f>SUM(N42:N43)</f>
        <v>74196</v>
      </c>
      <c r="P43" s="31"/>
    </row>
    <row r="44" spans="2:16" s="9" customFormat="1" ht="24.6" customHeight="1" x14ac:dyDescent="0.2">
      <c r="B44" s="10"/>
      <c r="C44" s="8" t="s">
        <v>56</v>
      </c>
      <c r="D44" s="46" t="s">
        <v>57</v>
      </c>
      <c r="E44" s="48">
        <v>840</v>
      </c>
      <c r="F44" s="48"/>
      <c r="G44" s="48"/>
      <c r="H44" s="48"/>
      <c r="I44" s="48"/>
      <c r="J44" s="48"/>
      <c r="K44" s="48"/>
      <c r="L44" s="48"/>
      <c r="M44" s="48"/>
      <c r="N44" s="50">
        <f>SUM(E44:M44)</f>
        <v>840</v>
      </c>
      <c r="O44" s="27"/>
      <c r="P44" s="31"/>
    </row>
    <row r="45" spans="2:16" s="9" customFormat="1" ht="24.6" customHeight="1" x14ac:dyDescent="0.2">
      <c r="B45" s="10"/>
      <c r="C45" s="8" t="s">
        <v>56</v>
      </c>
      <c r="D45" s="46" t="s">
        <v>58</v>
      </c>
      <c r="E45" s="48"/>
      <c r="F45" s="48"/>
      <c r="G45" s="48"/>
      <c r="H45" s="48"/>
      <c r="I45" s="48">
        <v>30278</v>
      </c>
      <c r="J45" s="48"/>
      <c r="K45" s="48"/>
      <c r="L45" s="48"/>
      <c r="M45" s="48"/>
      <c r="N45" s="50">
        <f>SUM(E45:M45)</f>
        <v>30278</v>
      </c>
      <c r="O45" s="27"/>
      <c r="P45" s="31"/>
    </row>
    <row r="46" spans="2:16" s="9" customFormat="1" ht="24.6" customHeight="1" x14ac:dyDescent="0.2">
      <c r="B46" s="10"/>
      <c r="C46" s="8" t="s">
        <v>56</v>
      </c>
      <c r="D46" s="46" t="s">
        <v>59</v>
      </c>
      <c r="E46" s="48"/>
      <c r="F46" s="48"/>
      <c r="G46" s="48"/>
      <c r="H46" s="48"/>
      <c r="I46" s="48">
        <v>313193</v>
      </c>
      <c r="J46" s="48"/>
      <c r="K46" s="48"/>
      <c r="L46" s="48"/>
      <c r="M46" s="48"/>
      <c r="N46" s="50">
        <f>SUM(E46:M46)</f>
        <v>313193</v>
      </c>
      <c r="O46" s="27"/>
      <c r="P46" s="31"/>
    </row>
    <row r="47" spans="2:16" s="9" customFormat="1" ht="24.6" customHeight="1" x14ac:dyDescent="0.2">
      <c r="B47" s="10"/>
      <c r="C47" s="8" t="s">
        <v>56</v>
      </c>
      <c r="D47" s="46" t="s">
        <v>60</v>
      </c>
      <c r="E47" s="48">
        <v>13660</v>
      </c>
      <c r="F47" s="48"/>
      <c r="G47" s="48"/>
      <c r="H47" s="48"/>
      <c r="I47" s="48">
        <v>47915</v>
      </c>
      <c r="J47" s="48"/>
      <c r="K47" s="48"/>
      <c r="L47" s="48"/>
      <c r="M47" s="48">
        <v>4505</v>
      </c>
      <c r="N47" s="50">
        <f>SUM(E47:M47)</f>
        <v>66080</v>
      </c>
      <c r="O47" s="27"/>
      <c r="P47" s="31"/>
    </row>
    <row r="48" spans="2:16" s="9" customFormat="1" ht="24.6" customHeight="1" x14ac:dyDescent="0.2">
      <c r="B48" s="10"/>
      <c r="C48" s="8" t="s">
        <v>56</v>
      </c>
      <c r="D48" s="46" t="s">
        <v>61</v>
      </c>
      <c r="E48" s="48"/>
      <c r="F48" s="48"/>
      <c r="G48" s="48"/>
      <c r="H48" s="48"/>
      <c r="I48" s="48">
        <v>2900</v>
      </c>
      <c r="J48" s="48"/>
      <c r="K48" s="48"/>
      <c r="L48" s="48"/>
      <c r="M48" s="48"/>
      <c r="N48" s="50">
        <f>SUM(E48:M48)</f>
        <v>2900</v>
      </c>
      <c r="O48" s="27"/>
      <c r="P48" s="31"/>
    </row>
    <row r="49" spans="2:16" s="9" customFormat="1" ht="24.6" customHeight="1" x14ac:dyDescent="0.2">
      <c r="B49" s="10"/>
      <c r="C49" s="8" t="s">
        <v>56</v>
      </c>
      <c r="D49" s="46" t="s">
        <v>62</v>
      </c>
      <c r="E49" s="48"/>
      <c r="F49" s="48"/>
      <c r="G49" s="48"/>
      <c r="H49" s="48"/>
      <c r="I49" s="48">
        <v>10200</v>
      </c>
      <c r="J49" s="48"/>
      <c r="K49" s="48"/>
      <c r="L49" s="48"/>
      <c r="M49" s="48"/>
      <c r="N49" s="50">
        <f>SUM(E49:M49)</f>
        <v>10200</v>
      </c>
      <c r="O49" s="27"/>
      <c r="P49" s="31"/>
    </row>
    <row r="50" spans="2:16" s="9" customFormat="1" ht="24.6" customHeight="1" x14ac:dyDescent="0.2">
      <c r="B50" s="10"/>
      <c r="C50" s="8" t="s">
        <v>56</v>
      </c>
      <c r="D50" s="46" t="s">
        <v>63</v>
      </c>
      <c r="E50" s="48">
        <v>8290</v>
      </c>
      <c r="F50" s="48"/>
      <c r="G50" s="48"/>
      <c r="H50" s="48"/>
      <c r="I50" s="48">
        <v>434557</v>
      </c>
      <c r="J50" s="48"/>
      <c r="K50" s="48"/>
      <c r="L50" s="48"/>
      <c r="M50" s="48"/>
      <c r="N50" s="50">
        <f>SUM(E50:M50)</f>
        <v>442847</v>
      </c>
      <c r="O50" s="27"/>
      <c r="P50" s="31"/>
    </row>
    <row r="51" spans="2:16" s="9" customFormat="1" ht="24.6" customHeight="1" x14ac:dyDescent="0.2">
      <c r="B51" s="10"/>
      <c r="C51" s="8" t="s">
        <v>56</v>
      </c>
      <c r="D51" s="46" t="s">
        <v>64</v>
      </c>
      <c r="E51" s="48">
        <v>1461</v>
      </c>
      <c r="F51" s="48"/>
      <c r="G51" s="48"/>
      <c r="H51" s="48"/>
      <c r="I51" s="48">
        <v>205285</v>
      </c>
      <c r="J51" s="48"/>
      <c r="K51" s="48"/>
      <c r="L51" s="48"/>
      <c r="M51" s="48"/>
      <c r="N51" s="50">
        <f>SUM(E51:M51)</f>
        <v>206746</v>
      </c>
      <c r="O51" s="27"/>
      <c r="P51" s="31"/>
    </row>
    <row r="52" spans="2:16" s="9" customFormat="1" ht="24.6" customHeight="1" x14ac:dyDescent="0.2">
      <c r="B52" s="10"/>
      <c r="C52" s="8" t="s">
        <v>56</v>
      </c>
      <c r="D52" s="46" t="s">
        <v>65</v>
      </c>
      <c r="E52" s="48">
        <v>5750</v>
      </c>
      <c r="F52" s="48"/>
      <c r="G52" s="48"/>
      <c r="H52" s="48"/>
      <c r="I52" s="48">
        <v>262850</v>
      </c>
      <c r="J52" s="48"/>
      <c r="K52" s="48"/>
      <c r="L52" s="48"/>
      <c r="M52" s="48"/>
      <c r="N52" s="50">
        <f>SUM(E52:M52)</f>
        <v>268600</v>
      </c>
      <c r="O52" s="27"/>
      <c r="P52" s="31"/>
    </row>
    <row r="53" spans="2:16" s="9" customFormat="1" ht="24.6" customHeight="1" x14ac:dyDescent="0.2">
      <c r="B53" s="10"/>
      <c r="C53" s="8" t="s">
        <v>56</v>
      </c>
      <c r="D53" s="46" t="s">
        <v>66</v>
      </c>
      <c r="E53" s="48"/>
      <c r="F53" s="48"/>
      <c r="G53" s="48"/>
      <c r="H53" s="48"/>
      <c r="I53" s="48">
        <v>125433</v>
      </c>
      <c r="J53" s="48"/>
      <c r="K53" s="48"/>
      <c r="L53" s="48"/>
      <c r="M53" s="48"/>
      <c r="N53" s="50">
        <f>SUM(E53:M53)</f>
        <v>125433</v>
      </c>
      <c r="O53" s="27"/>
      <c r="P53" s="31"/>
    </row>
    <row r="54" spans="2:16" s="9" customFormat="1" ht="24.6" customHeight="1" x14ac:dyDescent="0.2">
      <c r="B54" s="10"/>
      <c r="C54" s="8" t="s">
        <v>56</v>
      </c>
      <c r="D54" s="46" t="s">
        <v>67</v>
      </c>
      <c r="E54" s="48"/>
      <c r="F54" s="48"/>
      <c r="G54" s="48"/>
      <c r="H54" s="48"/>
      <c r="I54" s="48">
        <v>4135</v>
      </c>
      <c r="J54" s="48"/>
      <c r="K54" s="48"/>
      <c r="L54" s="48"/>
      <c r="M54" s="48"/>
      <c r="N54" s="50">
        <f>SUM(E54:M54)</f>
        <v>4135</v>
      </c>
      <c r="O54" s="27"/>
      <c r="P54" s="31"/>
    </row>
    <row r="55" spans="2:16" s="9" customFormat="1" ht="24.6" customHeight="1" x14ac:dyDescent="0.2">
      <c r="B55" s="10"/>
      <c r="C55" s="8" t="s">
        <v>56</v>
      </c>
      <c r="D55" s="46" t="s">
        <v>68</v>
      </c>
      <c r="E55" s="48">
        <v>6490</v>
      </c>
      <c r="F55" s="48"/>
      <c r="G55" s="48"/>
      <c r="H55" s="48"/>
      <c r="I55" s="48">
        <v>32298</v>
      </c>
      <c r="J55" s="48"/>
      <c r="K55" s="48"/>
      <c r="L55" s="48"/>
      <c r="M55" s="48"/>
      <c r="N55" s="50">
        <f>SUM(E55:M55)</f>
        <v>38788</v>
      </c>
      <c r="O55" s="27"/>
      <c r="P55" s="31"/>
    </row>
    <row r="56" spans="2:16" s="9" customFormat="1" ht="24.6" customHeight="1" x14ac:dyDescent="0.2">
      <c r="B56" s="10"/>
      <c r="C56" s="8" t="s">
        <v>56</v>
      </c>
      <c r="D56" s="46" t="s">
        <v>69</v>
      </c>
      <c r="E56" s="48"/>
      <c r="F56" s="48"/>
      <c r="G56" s="48"/>
      <c r="H56" s="48"/>
      <c r="I56" s="48">
        <v>153529</v>
      </c>
      <c r="J56" s="48"/>
      <c r="K56" s="48"/>
      <c r="L56" s="48"/>
      <c r="M56" s="48"/>
      <c r="N56" s="50">
        <f>SUM(E56:M56)</f>
        <v>153529</v>
      </c>
      <c r="O56" s="27"/>
      <c r="P56" s="31"/>
    </row>
    <row r="57" spans="2:16" s="9" customFormat="1" ht="24.6" customHeight="1" x14ac:dyDescent="0.2">
      <c r="B57" s="10"/>
      <c r="C57" s="8" t="s">
        <v>56</v>
      </c>
      <c r="D57" s="46" t="s">
        <v>70</v>
      </c>
      <c r="E57" s="48"/>
      <c r="F57" s="48"/>
      <c r="G57" s="48"/>
      <c r="H57" s="48"/>
      <c r="I57" s="48">
        <v>557881</v>
      </c>
      <c r="J57" s="48"/>
      <c r="K57" s="48"/>
      <c r="L57" s="48"/>
      <c r="M57" s="48"/>
      <c r="N57" s="50">
        <f>SUM(E57:M57)</f>
        <v>557881</v>
      </c>
      <c r="O57" s="27"/>
      <c r="P57" s="31"/>
    </row>
    <row r="58" spans="2:16" s="9" customFormat="1" ht="24.6" customHeight="1" x14ac:dyDescent="0.2">
      <c r="B58" s="10"/>
      <c r="C58" s="8" t="s">
        <v>56</v>
      </c>
      <c r="D58" s="46" t="s">
        <v>71</v>
      </c>
      <c r="E58" s="48"/>
      <c r="F58" s="48"/>
      <c r="G58" s="48"/>
      <c r="H58" s="48"/>
      <c r="I58" s="48">
        <v>99707</v>
      </c>
      <c r="J58" s="48"/>
      <c r="K58" s="48"/>
      <c r="L58" s="48"/>
      <c r="M58" s="48"/>
      <c r="N58" s="50">
        <f>SUM(E58:M58)</f>
        <v>99707</v>
      </c>
      <c r="O58" s="27"/>
      <c r="P58" s="31"/>
    </row>
    <row r="59" spans="2:16" s="9" customFormat="1" ht="24.6" customHeight="1" x14ac:dyDescent="0.2">
      <c r="B59" s="10"/>
      <c r="C59" s="8" t="s">
        <v>56</v>
      </c>
      <c r="D59" s="46" t="s">
        <v>72</v>
      </c>
      <c r="E59" s="48">
        <v>7060</v>
      </c>
      <c r="F59" s="48"/>
      <c r="G59" s="48"/>
      <c r="H59" s="48"/>
      <c r="I59" s="48">
        <v>663869</v>
      </c>
      <c r="J59" s="48"/>
      <c r="K59" s="48"/>
      <c r="L59" s="48"/>
      <c r="M59" s="48"/>
      <c r="N59" s="50">
        <f>SUM(E59:M59)</f>
        <v>670929</v>
      </c>
      <c r="O59" s="27"/>
      <c r="P59" s="31"/>
    </row>
    <row r="60" spans="2:16" s="9" customFormat="1" ht="24.6" customHeight="1" x14ac:dyDescent="0.2">
      <c r="B60" s="10"/>
      <c r="C60" s="8" t="s">
        <v>56</v>
      </c>
      <c r="D60" s="46" t="s">
        <v>73</v>
      </c>
      <c r="E60" s="48">
        <v>5040</v>
      </c>
      <c r="F60" s="48"/>
      <c r="G60" s="48"/>
      <c r="H60" s="48"/>
      <c r="I60" s="48">
        <v>251408</v>
      </c>
      <c r="J60" s="48"/>
      <c r="K60" s="48"/>
      <c r="L60" s="48"/>
      <c r="M60" s="48"/>
      <c r="N60" s="50">
        <f>SUM(E60:M60)</f>
        <v>256448</v>
      </c>
      <c r="O60" s="27"/>
      <c r="P60" s="31"/>
    </row>
    <row r="61" spans="2:16" s="9" customFormat="1" ht="24.6" customHeight="1" x14ac:dyDescent="0.2">
      <c r="B61" s="10"/>
      <c r="C61" s="8" t="s">
        <v>56</v>
      </c>
      <c r="D61" s="46" t="s">
        <v>74</v>
      </c>
      <c r="E61" s="48">
        <v>7920</v>
      </c>
      <c r="F61" s="48"/>
      <c r="G61" s="48"/>
      <c r="H61" s="48"/>
      <c r="I61" s="48">
        <v>51320</v>
      </c>
      <c r="J61" s="48"/>
      <c r="K61" s="48"/>
      <c r="L61" s="48"/>
      <c r="M61" s="48"/>
      <c r="N61" s="50">
        <f>SUM(E61:M61)</f>
        <v>59240</v>
      </c>
      <c r="O61" s="28">
        <f>SUM(N44:N61)</f>
        <v>3307774</v>
      </c>
      <c r="P61" s="32"/>
    </row>
    <row r="62" spans="2:16" s="9" customFormat="1" ht="24.6" customHeight="1" x14ac:dyDescent="0.2">
      <c r="B62" s="11" t="s">
        <v>9</v>
      </c>
      <c r="C62" s="12"/>
      <c r="D62" s="12"/>
      <c r="E62" s="23"/>
      <c r="F62" s="24"/>
      <c r="G62" s="24"/>
      <c r="H62" s="24"/>
      <c r="I62" s="24"/>
      <c r="J62" s="24"/>
      <c r="K62" s="24"/>
      <c r="L62" s="24"/>
      <c r="M62" s="24"/>
      <c r="N62" s="34">
        <f>SUM(N5:N61)</f>
        <v>7983298</v>
      </c>
      <c r="O62" s="28">
        <f>SUM(O5:O61)</f>
        <v>7983298</v>
      </c>
      <c r="P62" s="33">
        <f>SUM(O5:O61)</f>
        <v>7983298</v>
      </c>
    </row>
    <row r="63" spans="2:16" s="9" customFormat="1" ht="11.1" customHeight="1" x14ac:dyDescent="0.2">
      <c r="B63" s="13"/>
      <c r="C63" s="14"/>
      <c r="D63" s="14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25"/>
      <c r="P63" s="25"/>
    </row>
    <row r="64" spans="2:16" s="9" customFormat="1" ht="19.7" customHeight="1" x14ac:dyDescent="0.2">
      <c r="B64" s="7" t="s">
        <v>75</v>
      </c>
      <c r="C64" s="8" t="s">
        <v>76</v>
      </c>
      <c r="D64" s="46" t="s">
        <v>77</v>
      </c>
      <c r="E64" s="48"/>
      <c r="F64" s="48"/>
      <c r="G64" s="48"/>
      <c r="H64" s="48"/>
      <c r="I64" s="48"/>
      <c r="J64" s="48"/>
      <c r="K64" s="48">
        <v>11500</v>
      </c>
      <c r="L64" s="48"/>
      <c r="M64" s="48"/>
      <c r="N64" s="50">
        <f>SUM(E64:M64)</f>
        <v>11500</v>
      </c>
      <c r="O64" s="38"/>
      <c r="P64" s="39"/>
    </row>
    <row r="65" spans="2:16" s="9" customFormat="1" ht="19.7" customHeight="1" x14ac:dyDescent="0.2">
      <c r="B65" s="10"/>
      <c r="C65" s="8" t="s">
        <v>76</v>
      </c>
      <c r="D65" s="46" t="s">
        <v>78</v>
      </c>
      <c r="E65" s="48">
        <v>9000</v>
      </c>
      <c r="F65" s="48"/>
      <c r="G65" s="48">
        <v>12000</v>
      </c>
      <c r="H65" s="48">
        <v>38400</v>
      </c>
      <c r="I65" s="48"/>
      <c r="J65" s="48">
        <v>128264</v>
      </c>
      <c r="K65" s="48">
        <v>1882833</v>
      </c>
      <c r="L65" s="48"/>
      <c r="M65" s="48"/>
      <c r="N65" s="50">
        <f>SUM(E65:M65)</f>
        <v>2070497</v>
      </c>
      <c r="O65" s="27"/>
      <c r="P65" s="31"/>
    </row>
    <row r="66" spans="2:16" s="9" customFormat="1" ht="19.7" customHeight="1" x14ac:dyDescent="0.2">
      <c r="B66" s="10"/>
      <c r="C66" s="8" t="s">
        <v>76</v>
      </c>
      <c r="D66" s="46" t="s">
        <v>79</v>
      </c>
      <c r="E66" s="48"/>
      <c r="F66" s="48"/>
      <c r="G66" s="48"/>
      <c r="H66" s="48"/>
      <c r="I66" s="48"/>
      <c r="J66" s="48">
        <v>118400</v>
      </c>
      <c r="K66" s="48">
        <v>1412830</v>
      </c>
      <c r="L66" s="48"/>
      <c r="M66" s="48"/>
      <c r="N66" s="50">
        <f>SUM(E66:M66)</f>
        <v>1531230</v>
      </c>
      <c r="O66" s="27"/>
      <c r="P66" s="31"/>
    </row>
    <row r="67" spans="2:16" s="9" customFormat="1" ht="19.7" customHeight="1" x14ac:dyDescent="0.2">
      <c r="B67" s="10"/>
      <c r="C67" s="8" t="s">
        <v>76</v>
      </c>
      <c r="D67" s="46" t="s">
        <v>80</v>
      </c>
      <c r="E67" s="48"/>
      <c r="F67" s="48"/>
      <c r="G67" s="48">
        <v>43200</v>
      </c>
      <c r="H67" s="48"/>
      <c r="I67" s="48"/>
      <c r="J67" s="48">
        <v>126220</v>
      </c>
      <c r="K67" s="48">
        <v>1100093</v>
      </c>
      <c r="L67" s="48"/>
      <c r="M67" s="48"/>
      <c r="N67" s="50">
        <f>SUM(E67:M67)</f>
        <v>1269513</v>
      </c>
      <c r="O67" s="27"/>
      <c r="P67" s="31"/>
    </row>
    <row r="68" spans="2:16" s="9" customFormat="1" ht="19.7" customHeight="1" x14ac:dyDescent="0.2">
      <c r="B68" s="10"/>
      <c r="C68" s="8" t="s">
        <v>76</v>
      </c>
      <c r="D68" s="46" t="s">
        <v>81</v>
      </c>
      <c r="E68" s="48"/>
      <c r="F68" s="48">
        <v>1800</v>
      </c>
      <c r="G68" s="48"/>
      <c r="H68" s="48"/>
      <c r="I68" s="48"/>
      <c r="J68" s="48"/>
      <c r="K68" s="48"/>
      <c r="L68" s="48"/>
      <c r="M68" s="48"/>
      <c r="N68" s="50">
        <f>SUM(E68:M68)</f>
        <v>1800</v>
      </c>
      <c r="O68" s="27"/>
      <c r="P68" s="31"/>
    </row>
    <row r="69" spans="2:16" s="9" customFormat="1" ht="19.7" customHeight="1" x14ac:dyDescent="0.2">
      <c r="B69" s="10"/>
      <c r="C69" s="8" t="s">
        <v>76</v>
      </c>
      <c r="D69" s="46" t="s">
        <v>82</v>
      </c>
      <c r="E69" s="48"/>
      <c r="F69" s="48"/>
      <c r="G69" s="48"/>
      <c r="H69" s="48"/>
      <c r="I69" s="48"/>
      <c r="J69" s="48"/>
      <c r="K69" s="48">
        <v>168000</v>
      </c>
      <c r="L69" s="48"/>
      <c r="M69" s="48"/>
      <c r="N69" s="50">
        <f>SUM(E69:M69)</f>
        <v>168000</v>
      </c>
      <c r="O69" s="27"/>
      <c r="P69" s="31"/>
    </row>
    <row r="70" spans="2:16" s="9" customFormat="1" ht="19.7" customHeight="1" x14ac:dyDescent="0.2">
      <c r="B70" s="10"/>
      <c r="C70" s="8" t="s">
        <v>76</v>
      </c>
      <c r="D70" s="46" t="s">
        <v>83</v>
      </c>
      <c r="E70" s="48"/>
      <c r="F70" s="48"/>
      <c r="G70" s="48"/>
      <c r="H70" s="48"/>
      <c r="I70" s="48"/>
      <c r="J70" s="48"/>
      <c r="K70" s="48">
        <v>118580</v>
      </c>
      <c r="L70" s="48"/>
      <c r="M70" s="48"/>
      <c r="N70" s="50">
        <f>SUM(E70:M70)</f>
        <v>118580</v>
      </c>
      <c r="O70" s="27"/>
      <c r="P70" s="31"/>
    </row>
    <row r="71" spans="2:16" s="9" customFormat="1" ht="19.7" customHeight="1" x14ac:dyDescent="0.2">
      <c r="B71" s="10"/>
      <c r="C71" s="8" t="s">
        <v>76</v>
      </c>
      <c r="D71" s="46" t="s">
        <v>84</v>
      </c>
      <c r="E71" s="48"/>
      <c r="F71" s="48"/>
      <c r="G71" s="48"/>
      <c r="H71" s="48"/>
      <c r="I71" s="48"/>
      <c r="J71" s="48">
        <v>90524</v>
      </c>
      <c r="K71" s="48">
        <v>729259</v>
      </c>
      <c r="L71" s="48"/>
      <c r="M71" s="48"/>
      <c r="N71" s="50">
        <f>SUM(E71:M71)</f>
        <v>819783</v>
      </c>
      <c r="O71" s="27"/>
      <c r="P71" s="31"/>
    </row>
    <row r="72" spans="2:16" s="9" customFormat="1" ht="19.7" customHeight="1" x14ac:dyDescent="0.2">
      <c r="B72" s="10"/>
      <c r="C72" s="8" t="s">
        <v>76</v>
      </c>
      <c r="D72" s="46" t="s">
        <v>85</v>
      </c>
      <c r="E72" s="48"/>
      <c r="F72" s="48">
        <v>63000</v>
      </c>
      <c r="G72" s="48"/>
      <c r="H72" s="48"/>
      <c r="I72" s="48"/>
      <c r="J72" s="48">
        <v>4800</v>
      </c>
      <c r="K72" s="48">
        <v>121563</v>
      </c>
      <c r="L72" s="48"/>
      <c r="M72" s="48">
        <v>12340</v>
      </c>
      <c r="N72" s="50">
        <f>SUM(E72:M72)</f>
        <v>201703</v>
      </c>
      <c r="O72" s="27"/>
      <c r="P72" s="31"/>
    </row>
    <row r="73" spans="2:16" s="9" customFormat="1" ht="19.7" customHeight="1" x14ac:dyDescent="0.2">
      <c r="B73" s="10"/>
      <c r="C73" s="8" t="s">
        <v>76</v>
      </c>
      <c r="D73" s="46" t="s">
        <v>86</v>
      </c>
      <c r="E73" s="48"/>
      <c r="F73" s="48"/>
      <c r="G73" s="48"/>
      <c r="H73" s="48"/>
      <c r="I73" s="48"/>
      <c r="J73" s="48"/>
      <c r="K73" s="48"/>
      <c r="L73" s="48"/>
      <c r="M73" s="48">
        <v>5085</v>
      </c>
      <c r="N73" s="50">
        <f>SUM(E73:M73)</f>
        <v>5085</v>
      </c>
      <c r="O73" s="27"/>
      <c r="P73" s="31"/>
    </row>
    <row r="74" spans="2:16" s="9" customFormat="1" ht="19.7" customHeight="1" x14ac:dyDescent="0.2">
      <c r="B74" s="10"/>
      <c r="C74" s="8" t="s">
        <v>76</v>
      </c>
      <c r="D74" s="46" t="s">
        <v>87</v>
      </c>
      <c r="E74" s="48"/>
      <c r="F74" s="48"/>
      <c r="G74" s="48"/>
      <c r="H74" s="48"/>
      <c r="I74" s="48"/>
      <c r="J74" s="48"/>
      <c r="K74" s="48">
        <v>204280</v>
      </c>
      <c r="L74" s="48"/>
      <c r="M74" s="48"/>
      <c r="N74" s="50">
        <f>SUM(E74:M74)</f>
        <v>204280</v>
      </c>
      <c r="O74" s="27"/>
      <c r="P74" s="31"/>
    </row>
    <row r="75" spans="2:16" s="9" customFormat="1" ht="19.7" customHeight="1" x14ac:dyDescent="0.2">
      <c r="B75" s="10"/>
      <c r="C75" s="8" t="s">
        <v>76</v>
      </c>
      <c r="D75" s="46" t="s">
        <v>88</v>
      </c>
      <c r="E75" s="48">
        <v>4200</v>
      </c>
      <c r="F75" s="48"/>
      <c r="G75" s="48"/>
      <c r="H75" s="48">
        <v>81330</v>
      </c>
      <c r="I75" s="48"/>
      <c r="J75" s="48">
        <v>76200</v>
      </c>
      <c r="K75" s="48">
        <v>1099160</v>
      </c>
      <c r="L75" s="48"/>
      <c r="M75" s="48"/>
      <c r="N75" s="50">
        <f>SUM(E75:M75)</f>
        <v>1260890</v>
      </c>
      <c r="O75" s="27"/>
      <c r="P75" s="31"/>
    </row>
    <row r="76" spans="2:16" s="9" customFormat="1" ht="19.7" customHeight="1" x14ac:dyDescent="0.2">
      <c r="B76" s="10"/>
      <c r="C76" s="8" t="s">
        <v>76</v>
      </c>
      <c r="D76" s="46" t="s">
        <v>89</v>
      </c>
      <c r="E76" s="48"/>
      <c r="F76" s="48"/>
      <c r="G76" s="48"/>
      <c r="H76" s="48">
        <v>25525</v>
      </c>
      <c r="I76" s="48"/>
      <c r="J76" s="48">
        <v>27950</v>
      </c>
      <c r="K76" s="48">
        <v>1166817</v>
      </c>
      <c r="L76" s="48"/>
      <c r="M76" s="48">
        <v>10800</v>
      </c>
      <c r="N76" s="50">
        <f>SUM(E76:M76)</f>
        <v>1231092</v>
      </c>
      <c r="O76" s="27"/>
      <c r="P76" s="31"/>
    </row>
    <row r="77" spans="2:16" s="9" customFormat="1" ht="19.7" customHeight="1" x14ac:dyDescent="0.2">
      <c r="B77" s="10"/>
      <c r="C77" s="8" t="s">
        <v>76</v>
      </c>
      <c r="D77" s="46" t="s">
        <v>90</v>
      </c>
      <c r="E77" s="48"/>
      <c r="F77" s="48"/>
      <c r="G77" s="48">
        <v>55714</v>
      </c>
      <c r="H77" s="48"/>
      <c r="I77" s="48"/>
      <c r="J77" s="48">
        <v>135100</v>
      </c>
      <c r="K77" s="48">
        <v>1401557</v>
      </c>
      <c r="L77" s="48"/>
      <c r="M77" s="48">
        <v>10200</v>
      </c>
      <c r="N77" s="50">
        <f>SUM(E77:M77)</f>
        <v>1602571</v>
      </c>
      <c r="O77" s="27"/>
      <c r="P77" s="31"/>
    </row>
    <row r="78" spans="2:16" s="9" customFormat="1" ht="19.7" customHeight="1" x14ac:dyDescent="0.2">
      <c r="B78" s="10"/>
      <c r="C78" s="8" t="s">
        <v>76</v>
      </c>
      <c r="D78" s="46" t="s">
        <v>91</v>
      </c>
      <c r="E78" s="48"/>
      <c r="F78" s="48"/>
      <c r="G78" s="48"/>
      <c r="H78" s="48">
        <v>44400</v>
      </c>
      <c r="I78" s="48"/>
      <c r="J78" s="48">
        <v>697790</v>
      </c>
      <c r="K78" s="48">
        <v>7059648</v>
      </c>
      <c r="L78" s="48"/>
      <c r="M78" s="48">
        <v>12180</v>
      </c>
      <c r="N78" s="50">
        <f>SUM(E78:M78)</f>
        <v>7814018</v>
      </c>
      <c r="O78" s="27"/>
      <c r="P78" s="31"/>
    </row>
    <row r="79" spans="2:16" s="9" customFormat="1" ht="19.7" customHeight="1" x14ac:dyDescent="0.2">
      <c r="B79" s="10"/>
      <c r="C79" s="8" t="s">
        <v>76</v>
      </c>
      <c r="D79" s="46" t="s">
        <v>92</v>
      </c>
      <c r="E79" s="48"/>
      <c r="F79" s="48"/>
      <c r="G79" s="48"/>
      <c r="H79" s="48">
        <v>57450</v>
      </c>
      <c r="I79" s="48"/>
      <c r="J79" s="48">
        <v>30000</v>
      </c>
      <c r="K79" s="48">
        <v>307915</v>
      </c>
      <c r="L79" s="48"/>
      <c r="M79" s="48"/>
      <c r="N79" s="50">
        <f>SUM(E79:M79)</f>
        <v>395365</v>
      </c>
      <c r="O79" s="27"/>
      <c r="P79" s="31"/>
    </row>
    <row r="80" spans="2:16" s="9" customFormat="1" ht="19.7" customHeight="1" x14ac:dyDescent="0.2">
      <c r="B80" s="10"/>
      <c r="C80" s="8" t="s">
        <v>76</v>
      </c>
      <c r="D80" s="46" t="s">
        <v>93</v>
      </c>
      <c r="E80" s="48"/>
      <c r="F80" s="48"/>
      <c r="G80" s="48"/>
      <c r="H80" s="48"/>
      <c r="I80" s="48"/>
      <c r="J80" s="48"/>
      <c r="K80" s="48">
        <v>24535</v>
      </c>
      <c r="L80" s="48"/>
      <c r="M80" s="48"/>
      <c r="N80" s="50">
        <f>SUM(E80:M80)</f>
        <v>24535</v>
      </c>
      <c r="O80" s="27"/>
      <c r="P80" s="31"/>
    </row>
    <row r="81" spans="2:16" s="9" customFormat="1" ht="19.7" customHeight="1" x14ac:dyDescent="0.2">
      <c r="B81" s="10"/>
      <c r="C81" s="8" t="s">
        <v>76</v>
      </c>
      <c r="D81" s="46" t="s">
        <v>94</v>
      </c>
      <c r="E81" s="48"/>
      <c r="F81" s="48"/>
      <c r="G81" s="48"/>
      <c r="H81" s="48">
        <v>29540</v>
      </c>
      <c r="I81" s="48"/>
      <c r="J81" s="48">
        <v>318320</v>
      </c>
      <c r="K81" s="48">
        <v>2116019</v>
      </c>
      <c r="L81" s="48"/>
      <c r="M81" s="48">
        <v>8400</v>
      </c>
      <c r="N81" s="50">
        <f>SUM(E81:M81)</f>
        <v>2472279</v>
      </c>
      <c r="O81" s="27"/>
      <c r="P81" s="31"/>
    </row>
    <row r="82" spans="2:16" s="9" customFormat="1" ht="19.7" customHeight="1" x14ac:dyDescent="0.2">
      <c r="B82" s="10"/>
      <c r="C82" s="8" t="s">
        <v>76</v>
      </c>
      <c r="D82" s="46" t="s">
        <v>95</v>
      </c>
      <c r="E82" s="48"/>
      <c r="F82" s="48">
        <v>24869</v>
      </c>
      <c r="G82" s="48"/>
      <c r="H82" s="48"/>
      <c r="I82" s="48"/>
      <c r="J82" s="48"/>
      <c r="K82" s="48">
        <v>3200</v>
      </c>
      <c r="L82" s="48"/>
      <c r="M82" s="48"/>
      <c r="N82" s="50">
        <f>SUM(E82:M82)</f>
        <v>28069</v>
      </c>
      <c r="O82" s="27"/>
      <c r="P82" s="31"/>
    </row>
    <row r="83" spans="2:16" s="9" customFormat="1" ht="19.7" customHeight="1" x14ac:dyDescent="0.2">
      <c r="B83" s="10"/>
      <c r="C83" s="8" t="s">
        <v>76</v>
      </c>
      <c r="D83" s="46" t="s">
        <v>96</v>
      </c>
      <c r="E83" s="48"/>
      <c r="F83" s="48"/>
      <c r="G83" s="48"/>
      <c r="H83" s="48">
        <v>28000</v>
      </c>
      <c r="I83" s="48"/>
      <c r="J83" s="48"/>
      <c r="K83" s="48">
        <v>901620</v>
      </c>
      <c r="L83" s="48"/>
      <c r="M83" s="48"/>
      <c r="N83" s="50">
        <f>SUM(E83:M83)</f>
        <v>929620</v>
      </c>
      <c r="O83" s="27"/>
      <c r="P83" s="31"/>
    </row>
    <row r="84" spans="2:16" s="9" customFormat="1" ht="19.7" customHeight="1" x14ac:dyDescent="0.2">
      <c r="B84" s="10"/>
      <c r="C84" s="8" t="s">
        <v>76</v>
      </c>
      <c r="D84" s="46" t="s">
        <v>97</v>
      </c>
      <c r="E84" s="48"/>
      <c r="F84" s="48"/>
      <c r="G84" s="48"/>
      <c r="H84" s="48"/>
      <c r="I84" s="48"/>
      <c r="J84" s="48">
        <v>6775</v>
      </c>
      <c r="K84" s="48"/>
      <c r="L84" s="48"/>
      <c r="M84" s="48"/>
      <c r="N84" s="50">
        <f>SUM(E84:M84)</f>
        <v>6775</v>
      </c>
      <c r="O84" s="27"/>
      <c r="P84" s="31"/>
    </row>
    <row r="85" spans="2:16" s="9" customFormat="1" ht="19.7" customHeight="1" x14ac:dyDescent="0.2">
      <c r="B85" s="10"/>
      <c r="C85" s="8" t="s">
        <v>76</v>
      </c>
      <c r="D85" s="46" t="s">
        <v>98</v>
      </c>
      <c r="E85" s="48"/>
      <c r="F85" s="48"/>
      <c r="G85" s="48"/>
      <c r="H85" s="48"/>
      <c r="I85" s="48"/>
      <c r="J85" s="48"/>
      <c r="K85" s="48">
        <v>28200</v>
      </c>
      <c r="L85" s="48"/>
      <c r="M85" s="48"/>
      <c r="N85" s="50">
        <f>SUM(E85:M85)</f>
        <v>28200</v>
      </c>
      <c r="O85" s="27"/>
      <c r="P85" s="31"/>
    </row>
    <row r="86" spans="2:16" s="9" customFormat="1" ht="19.7" customHeight="1" x14ac:dyDescent="0.2">
      <c r="B86" s="10"/>
      <c r="C86" s="8" t="s">
        <v>76</v>
      </c>
      <c r="D86" s="46" t="s">
        <v>99</v>
      </c>
      <c r="E86" s="48"/>
      <c r="F86" s="48"/>
      <c r="G86" s="48">
        <v>16750</v>
      </c>
      <c r="H86" s="48">
        <v>134190</v>
      </c>
      <c r="I86" s="48"/>
      <c r="J86" s="48">
        <v>97940</v>
      </c>
      <c r="K86" s="48">
        <v>1057834</v>
      </c>
      <c r="L86" s="48"/>
      <c r="M86" s="48">
        <v>18000</v>
      </c>
      <c r="N86" s="50">
        <f>SUM(E86:M86)</f>
        <v>1324714</v>
      </c>
      <c r="O86" s="28">
        <f>SUM(N64:N86)</f>
        <v>23520099</v>
      </c>
      <c r="P86" s="31"/>
    </row>
    <row r="87" spans="2:16" s="9" customFormat="1" ht="19.7" customHeight="1" x14ac:dyDescent="0.2">
      <c r="B87" s="10"/>
      <c r="C87" s="8" t="s">
        <v>100</v>
      </c>
      <c r="D87" s="46" t="s">
        <v>101</v>
      </c>
      <c r="E87" s="48"/>
      <c r="F87" s="48"/>
      <c r="G87" s="48"/>
      <c r="H87" s="48"/>
      <c r="I87" s="48"/>
      <c r="J87" s="48"/>
      <c r="K87" s="48">
        <v>19200</v>
      </c>
      <c r="L87" s="48"/>
      <c r="M87" s="48"/>
      <c r="N87" s="50">
        <f>SUM(E87:M87)</f>
        <v>19200</v>
      </c>
      <c r="O87" s="27"/>
      <c r="P87" s="31"/>
    </row>
    <row r="88" spans="2:16" s="9" customFormat="1" ht="19.7" customHeight="1" x14ac:dyDescent="0.2">
      <c r="B88" s="10"/>
      <c r="C88" s="8" t="s">
        <v>100</v>
      </c>
      <c r="D88" s="46" t="s">
        <v>102</v>
      </c>
      <c r="E88" s="48"/>
      <c r="F88" s="48"/>
      <c r="G88" s="48"/>
      <c r="H88" s="48">
        <v>22800</v>
      </c>
      <c r="I88" s="48"/>
      <c r="J88" s="48">
        <v>134780</v>
      </c>
      <c r="K88" s="48">
        <v>3000656</v>
      </c>
      <c r="L88" s="48"/>
      <c r="M88" s="48">
        <v>1200</v>
      </c>
      <c r="N88" s="50">
        <f>SUM(E88:M88)</f>
        <v>3159436</v>
      </c>
      <c r="O88" s="27"/>
      <c r="P88" s="31"/>
    </row>
    <row r="89" spans="2:16" s="9" customFormat="1" ht="19.7" customHeight="1" x14ac:dyDescent="0.2">
      <c r="B89" s="10"/>
      <c r="C89" s="8" t="s">
        <v>100</v>
      </c>
      <c r="D89" s="46" t="s">
        <v>103</v>
      </c>
      <c r="E89" s="48"/>
      <c r="F89" s="48"/>
      <c r="G89" s="48"/>
      <c r="H89" s="48"/>
      <c r="I89" s="48"/>
      <c r="J89" s="48"/>
      <c r="K89" s="48"/>
      <c r="L89" s="48"/>
      <c r="M89" s="48">
        <v>12480</v>
      </c>
      <c r="N89" s="50">
        <f>SUM(E89:M89)</f>
        <v>12480</v>
      </c>
      <c r="O89" s="27"/>
      <c r="P89" s="31"/>
    </row>
    <row r="90" spans="2:16" s="9" customFormat="1" ht="19.7" customHeight="1" x14ac:dyDescent="0.2">
      <c r="B90" s="10"/>
      <c r="C90" s="8" t="s">
        <v>100</v>
      </c>
      <c r="D90" s="46" t="s">
        <v>104</v>
      </c>
      <c r="E90" s="48"/>
      <c r="F90" s="48"/>
      <c r="G90" s="48">
        <v>31500</v>
      </c>
      <c r="H90" s="48">
        <v>13150</v>
      </c>
      <c r="I90" s="48"/>
      <c r="J90" s="48"/>
      <c r="K90" s="48">
        <v>2113800</v>
      </c>
      <c r="L90" s="48"/>
      <c r="M90" s="48"/>
      <c r="N90" s="50">
        <f>SUM(E90:M90)</f>
        <v>2158450</v>
      </c>
      <c r="O90" s="27"/>
      <c r="P90" s="31"/>
    </row>
    <row r="91" spans="2:16" s="9" customFormat="1" ht="19.7" customHeight="1" x14ac:dyDescent="0.2">
      <c r="B91" s="10"/>
      <c r="C91" s="8" t="s">
        <v>100</v>
      </c>
      <c r="D91" s="46" t="s">
        <v>105</v>
      </c>
      <c r="E91" s="48"/>
      <c r="F91" s="48"/>
      <c r="G91" s="48"/>
      <c r="H91" s="48"/>
      <c r="I91" s="48"/>
      <c r="J91" s="48">
        <v>66975</v>
      </c>
      <c r="K91" s="48">
        <v>186437</v>
      </c>
      <c r="L91" s="48"/>
      <c r="M91" s="48">
        <v>5930</v>
      </c>
      <c r="N91" s="50">
        <f>SUM(E91:M91)</f>
        <v>259342</v>
      </c>
      <c r="O91" s="27"/>
      <c r="P91" s="31"/>
    </row>
    <row r="92" spans="2:16" s="9" customFormat="1" ht="19.7" customHeight="1" x14ac:dyDescent="0.2">
      <c r="B92" s="10"/>
      <c r="C92" s="8" t="s">
        <v>100</v>
      </c>
      <c r="D92" s="46" t="s">
        <v>106</v>
      </c>
      <c r="E92" s="48">
        <v>3000</v>
      </c>
      <c r="F92" s="48"/>
      <c r="G92" s="48"/>
      <c r="H92" s="48"/>
      <c r="I92" s="48"/>
      <c r="J92" s="48">
        <v>34530</v>
      </c>
      <c r="K92" s="48">
        <v>39685</v>
      </c>
      <c r="L92" s="48"/>
      <c r="M92" s="48"/>
      <c r="N92" s="50">
        <f>SUM(E92:M92)</f>
        <v>77215</v>
      </c>
      <c r="O92" s="27"/>
      <c r="P92" s="31"/>
    </row>
    <row r="93" spans="2:16" s="9" customFormat="1" ht="19.7" customHeight="1" x14ac:dyDescent="0.2">
      <c r="B93" s="10"/>
      <c r="C93" s="8" t="s">
        <v>100</v>
      </c>
      <c r="D93" s="46" t="s">
        <v>107</v>
      </c>
      <c r="E93" s="48"/>
      <c r="F93" s="48">
        <v>99400</v>
      </c>
      <c r="G93" s="48"/>
      <c r="H93" s="48"/>
      <c r="I93" s="48"/>
      <c r="J93" s="48">
        <v>58800</v>
      </c>
      <c r="K93" s="48">
        <v>218840</v>
      </c>
      <c r="L93" s="48"/>
      <c r="M93" s="48"/>
      <c r="N93" s="50">
        <f>SUM(E93:M93)</f>
        <v>377040</v>
      </c>
      <c r="O93" s="27"/>
      <c r="P93" s="31"/>
    </row>
    <row r="94" spans="2:16" s="9" customFormat="1" ht="19.7" customHeight="1" x14ac:dyDescent="0.2">
      <c r="B94" s="10"/>
      <c r="C94" s="8" t="s">
        <v>100</v>
      </c>
      <c r="D94" s="46" t="s">
        <v>108</v>
      </c>
      <c r="E94" s="48"/>
      <c r="F94" s="48"/>
      <c r="G94" s="48">
        <v>39900</v>
      </c>
      <c r="H94" s="48">
        <v>30800</v>
      </c>
      <c r="I94" s="48"/>
      <c r="J94" s="48">
        <v>12600</v>
      </c>
      <c r="K94" s="48">
        <v>2113740</v>
      </c>
      <c r="L94" s="48"/>
      <c r="M94" s="48"/>
      <c r="N94" s="50">
        <f>SUM(E94:M94)</f>
        <v>2197040</v>
      </c>
      <c r="O94" s="27"/>
      <c r="P94" s="31"/>
    </row>
    <row r="95" spans="2:16" s="9" customFormat="1" ht="19.7" customHeight="1" x14ac:dyDescent="0.2">
      <c r="B95" s="10"/>
      <c r="C95" s="8" t="s">
        <v>100</v>
      </c>
      <c r="D95" s="46" t="s">
        <v>109</v>
      </c>
      <c r="E95" s="48"/>
      <c r="F95" s="48"/>
      <c r="G95" s="48">
        <v>180300</v>
      </c>
      <c r="H95" s="48"/>
      <c r="I95" s="48"/>
      <c r="J95" s="48">
        <v>39000</v>
      </c>
      <c r="K95" s="48">
        <v>631100</v>
      </c>
      <c r="L95" s="48"/>
      <c r="M95" s="48"/>
      <c r="N95" s="50">
        <f>SUM(E95:M95)</f>
        <v>850400</v>
      </c>
      <c r="O95" s="27"/>
      <c r="P95" s="31"/>
    </row>
    <row r="96" spans="2:16" s="9" customFormat="1" ht="19.7" customHeight="1" x14ac:dyDescent="0.2">
      <c r="B96" s="10"/>
      <c r="C96" s="8" t="s">
        <v>100</v>
      </c>
      <c r="D96" s="46" t="s">
        <v>110</v>
      </c>
      <c r="E96" s="48"/>
      <c r="F96" s="48"/>
      <c r="G96" s="48"/>
      <c r="H96" s="48"/>
      <c r="I96" s="48"/>
      <c r="J96" s="48"/>
      <c r="K96" s="48"/>
      <c r="L96" s="48"/>
      <c r="M96" s="48">
        <v>27250</v>
      </c>
      <c r="N96" s="50">
        <f>SUM(E96:M96)</f>
        <v>27250</v>
      </c>
      <c r="O96" s="27"/>
      <c r="P96" s="31"/>
    </row>
    <row r="97" spans="2:16" s="9" customFormat="1" ht="19.7" customHeight="1" x14ac:dyDescent="0.2">
      <c r="B97" s="10"/>
      <c r="C97" s="8" t="s">
        <v>100</v>
      </c>
      <c r="D97" s="46" t="s">
        <v>111</v>
      </c>
      <c r="E97" s="48"/>
      <c r="F97" s="48"/>
      <c r="G97" s="48"/>
      <c r="H97" s="48"/>
      <c r="I97" s="48"/>
      <c r="J97" s="48"/>
      <c r="K97" s="48">
        <v>18600</v>
      </c>
      <c r="L97" s="48"/>
      <c r="M97" s="48"/>
      <c r="N97" s="50">
        <f>SUM(E97:M97)</f>
        <v>18600</v>
      </c>
      <c r="O97" s="27"/>
      <c r="P97" s="31"/>
    </row>
    <row r="98" spans="2:16" s="9" customFormat="1" ht="19.7" customHeight="1" x14ac:dyDescent="0.2">
      <c r="B98" s="10"/>
      <c r="C98" s="8" t="s">
        <v>100</v>
      </c>
      <c r="D98" s="46" t="s">
        <v>112</v>
      </c>
      <c r="E98" s="48"/>
      <c r="F98" s="48"/>
      <c r="G98" s="48"/>
      <c r="H98" s="48"/>
      <c r="I98" s="48"/>
      <c r="J98" s="48"/>
      <c r="K98" s="48">
        <v>216300</v>
      </c>
      <c r="L98" s="48"/>
      <c r="M98" s="48"/>
      <c r="N98" s="50">
        <f>SUM(E98:M98)</f>
        <v>216300</v>
      </c>
      <c r="O98" s="27"/>
      <c r="P98" s="31"/>
    </row>
    <row r="99" spans="2:16" s="9" customFormat="1" ht="19.7" customHeight="1" x14ac:dyDescent="0.2">
      <c r="B99" s="10"/>
      <c r="C99" s="8" t="s">
        <v>100</v>
      </c>
      <c r="D99" s="46" t="s">
        <v>113</v>
      </c>
      <c r="E99" s="48"/>
      <c r="F99" s="48"/>
      <c r="G99" s="48"/>
      <c r="H99" s="48"/>
      <c r="I99" s="48"/>
      <c r="J99" s="48"/>
      <c r="K99" s="48">
        <v>227020</v>
      </c>
      <c r="L99" s="48"/>
      <c r="M99" s="48"/>
      <c r="N99" s="50">
        <f>SUM(E99:M99)</f>
        <v>227020</v>
      </c>
      <c r="O99" s="27"/>
      <c r="P99" s="31"/>
    </row>
    <row r="100" spans="2:16" s="9" customFormat="1" ht="19.7" customHeight="1" x14ac:dyDescent="0.2">
      <c r="B100" s="10"/>
      <c r="C100" s="8" t="s">
        <v>100</v>
      </c>
      <c r="D100" s="46" t="s">
        <v>114</v>
      </c>
      <c r="E100" s="48"/>
      <c r="F100" s="48"/>
      <c r="G100" s="48"/>
      <c r="H100" s="48"/>
      <c r="I100" s="48"/>
      <c r="J100" s="48">
        <v>55940</v>
      </c>
      <c r="K100" s="48">
        <v>194742</v>
      </c>
      <c r="L100" s="48"/>
      <c r="M100" s="48"/>
      <c r="N100" s="50">
        <f>SUM(E100:M100)</f>
        <v>250682</v>
      </c>
      <c r="O100" s="27"/>
      <c r="P100" s="31"/>
    </row>
    <row r="101" spans="2:16" s="9" customFormat="1" ht="19.7" customHeight="1" x14ac:dyDescent="0.2">
      <c r="B101" s="10"/>
      <c r="C101" s="8" t="s">
        <v>100</v>
      </c>
      <c r="D101" s="46" t="s">
        <v>115</v>
      </c>
      <c r="E101" s="48"/>
      <c r="F101" s="48"/>
      <c r="G101" s="48"/>
      <c r="H101" s="48"/>
      <c r="I101" s="48"/>
      <c r="J101" s="48"/>
      <c r="K101" s="48">
        <v>77078</v>
      </c>
      <c r="L101" s="48"/>
      <c r="M101" s="48"/>
      <c r="N101" s="50">
        <f>SUM(E101:M101)</f>
        <v>77078</v>
      </c>
      <c r="O101" s="27"/>
      <c r="P101" s="31"/>
    </row>
    <row r="102" spans="2:16" s="9" customFormat="1" ht="19.7" customHeight="1" x14ac:dyDescent="0.2">
      <c r="B102" s="10"/>
      <c r="C102" s="8" t="s">
        <v>100</v>
      </c>
      <c r="D102" s="46" t="s">
        <v>116</v>
      </c>
      <c r="E102" s="48"/>
      <c r="F102" s="48"/>
      <c r="G102" s="48">
        <v>14400</v>
      </c>
      <c r="H102" s="48"/>
      <c r="I102" s="48"/>
      <c r="J102" s="48">
        <v>95159</v>
      </c>
      <c r="K102" s="48">
        <v>495799</v>
      </c>
      <c r="L102" s="48"/>
      <c r="M102" s="48"/>
      <c r="N102" s="50">
        <f>SUM(E102:M102)</f>
        <v>605358</v>
      </c>
      <c r="O102" s="27"/>
      <c r="P102" s="31"/>
    </row>
    <row r="103" spans="2:16" s="9" customFormat="1" ht="19.7" customHeight="1" x14ac:dyDescent="0.2">
      <c r="B103" s="10"/>
      <c r="C103" s="8" t="s">
        <v>100</v>
      </c>
      <c r="D103" s="46" t="s">
        <v>117</v>
      </c>
      <c r="E103" s="48"/>
      <c r="F103" s="48"/>
      <c r="G103" s="48"/>
      <c r="H103" s="48">
        <v>31330</v>
      </c>
      <c r="I103" s="48"/>
      <c r="J103" s="48"/>
      <c r="K103" s="48">
        <v>157384</v>
      </c>
      <c r="L103" s="48"/>
      <c r="M103" s="48"/>
      <c r="N103" s="50">
        <f>SUM(E103:M103)</f>
        <v>188714</v>
      </c>
      <c r="O103" s="27"/>
      <c r="P103" s="31"/>
    </row>
    <row r="104" spans="2:16" s="9" customFormat="1" ht="19.7" customHeight="1" x14ac:dyDescent="0.2">
      <c r="B104" s="10"/>
      <c r="C104" s="8" t="s">
        <v>100</v>
      </c>
      <c r="D104" s="46" t="s">
        <v>118</v>
      </c>
      <c r="E104" s="48"/>
      <c r="F104" s="48"/>
      <c r="G104" s="48"/>
      <c r="H104" s="48">
        <v>55940</v>
      </c>
      <c r="I104" s="48"/>
      <c r="J104" s="48">
        <v>111880</v>
      </c>
      <c r="K104" s="48">
        <v>1677006</v>
      </c>
      <c r="L104" s="48"/>
      <c r="M104" s="48"/>
      <c r="N104" s="50">
        <f>SUM(E104:M104)</f>
        <v>1844826</v>
      </c>
      <c r="O104" s="27"/>
      <c r="P104" s="31"/>
    </row>
    <row r="105" spans="2:16" s="9" customFormat="1" ht="19.7" customHeight="1" x14ac:dyDescent="0.2">
      <c r="B105" s="10"/>
      <c r="C105" s="8" t="s">
        <v>100</v>
      </c>
      <c r="D105" s="46" t="s">
        <v>119</v>
      </c>
      <c r="E105" s="48"/>
      <c r="F105" s="48"/>
      <c r="G105" s="48">
        <v>10200</v>
      </c>
      <c r="H105" s="48">
        <v>11600</v>
      </c>
      <c r="I105" s="48"/>
      <c r="J105" s="48">
        <v>67800</v>
      </c>
      <c r="K105" s="48">
        <v>672928</v>
      </c>
      <c r="L105" s="48"/>
      <c r="M105" s="48">
        <v>6000</v>
      </c>
      <c r="N105" s="50">
        <f>SUM(E105:M105)</f>
        <v>768528</v>
      </c>
      <c r="O105" s="27"/>
      <c r="P105" s="31"/>
    </row>
    <row r="106" spans="2:16" s="9" customFormat="1" ht="19.7" customHeight="1" x14ac:dyDescent="0.2">
      <c r="B106" s="10"/>
      <c r="C106" s="8" t="s">
        <v>100</v>
      </c>
      <c r="D106" s="46" t="s">
        <v>120</v>
      </c>
      <c r="E106" s="48"/>
      <c r="F106" s="48"/>
      <c r="G106" s="48"/>
      <c r="H106" s="48">
        <v>9000</v>
      </c>
      <c r="I106" s="48"/>
      <c r="J106" s="48"/>
      <c r="K106" s="48">
        <v>121590</v>
      </c>
      <c r="L106" s="48"/>
      <c r="M106" s="48"/>
      <c r="N106" s="50">
        <f>SUM(E106:M106)</f>
        <v>130590</v>
      </c>
      <c r="O106" s="27"/>
      <c r="P106" s="31"/>
    </row>
    <row r="107" spans="2:16" s="9" customFormat="1" ht="19.7" customHeight="1" x14ac:dyDescent="0.2">
      <c r="B107" s="10"/>
      <c r="C107" s="8" t="s">
        <v>100</v>
      </c>
      <c r="D107" s="46" t="s">
        <v>121</v>
      </c>
      <c r="E107" s="48"/>
      <c r="F107" s="48"/>
      <c r="G107" s="48">
        <v>10200</v>
      </c>
      <c r="H107" s="48">
        <v>55940</v>
      </c>
      <c r="I107" s="48"/>
      <c r="J107" s="48">
        <v>39560</v>
      </c>
      <c r="K107" s="48">
        <v>226352</v>
      </c>
      <c r="L107" s="48"/>
      <c r="M107" s="48">
        <v>6000</v>
      </c>
      <c r="N107" s="50">
        <f>SUM(E107:M107)</f>
        <v>338052</v>
      </c>
      <c r="O107" s="27"/>
      <c r="P107" s="31"/>
    </row>
    <row r="108" spans="2:16" s="9" customFormat="1" ht="19.7" customHeight="1" x14ac:dyDescent="0.2">
      <c r="B108" s="10"/>
      <c r="C108" s="8" t="s">
        <v>100</v>
      </c>
      <c r="D108" s="46" t="s">
        <v>122</v>
      </c>
      <c r="E108" s="48"/>
      <c r="F108" s="48"/>
      <c r="G108" s="48"/>
      <c r="H108" s="48"/>
      <c r="I108" s="48"/>
      <c r="J108" s="48"/>
      <c r="K108" s="48"/>
      <c r="L108" s="48"/>
      <c r="M108" s="48">
        <v>67652</v>
      </c>
      <c r="N108" s="50">
        <f>SUM(E108:M108)</f>
        <v>67652</v>
      </c>
      <c r="O108" s="27"/>
      <c r="P108" s="31"/>
    </row>
    <row r="109" spans="2:16" s="9" customFormat="1" ht="19.7" customHeight="1" x14ac:dyDescent="0.2">
      <c r="B109" s="10"/>
      <c r="C109" s="8" t="s">
        <v>100</v>
      </c>
      <c r="D109" s="46" t="s">
        <v>123</v>
      </c>
      <c r="E109" s="48"/>
      <c r="F109" s="48">
        <v>27000</v>
      </c>
      <c r="G109" s="48"/>
      <c r="H109" s="48"/>
      <c r="I109" s="48"/>
      <c r="J109" s="48"/>
      <c r="K109" s="48">
        <v>249900</v>
      </c>
      <c r="L109" s="48"/>
      <c r="M109" s="48"/>
      <c r="N109" s="50">
        <f>SUM(E109:M109)</f>
        <v>276900</v>
      </c>
      <c r="O109" s="27"/>
      <c r="P109" s="31"/>
    </row>
    <row r="110" spans="2:16" s="9" customFormat="1" ht="19.7" customHeight="1" x14ac:dyDescent="0.2">
      <c r="B110" s="10"/>
      <c r="C110" s="8" t="s">
        <v>100</v>
      </c>
      <c r="D110" s="46" t="s">
        <v>124</v>
      </c>
      <c r="E110" s="48"/>
      <c r="F110" s="48"/>
      <c r="G110" s="48"/>
      <c r="H110" s="48"/>
      <c r="I110" s="48"/>
      <c r="J110" s="48">
        <v>64800</v>
      </c>
      <c r="K110" s="48">
        <v>1767177</v>
      </c>
      <c r="L110" s="48"/>
      <c r="M110" s="48"/>
      <c r="N110" s="50">
        <f>SUM(E110:M110)</f>
        <v>1831977</v>
      </c>
      <c r="O110" s="27"/>
      <c r="P110" s="31"/>
    </row>
    <row r="111" spans="2:16" s="9" customFormat="1" ht="19.7" customHeight="1" x14ac:dyDescent="0.2">
      <c r="B111" s="10"/>
      <c r="C111" s="8" t="s">
        <v>100</v>
      </c>
      <c r="D111" s="46" t="s">
        <v>125</v>
      </c>
      <c r="E111" s="48"/>
      <c r="F111" s="48"/>
      <c r="G111" s="48"/>
      <c r="H111" s="48">
        <v>30000</v>
      </c>
      <c r="I111" s="48"/>
      <c r="J111" s="48">
        <v>9000</v>
      </c>
      <c r="K111" s="48">
        <v>542290</v>
      </c>
      <c r="L111" s="48"/>
      <c r="M111" s="48"/>
      <c r="N111" s="50">
        <f>SUM(E111:M111)</f>
        <v>581290</v>
      </c>
      <c r="O111" s="27"/>
      <c r="P111" s="31"/>
    </row>
    <row r="112" spans="2:16" s="9" customFormat="1" ht="19.7" customHeight="1" x14ac:dyDescent="0.2">
      <c r="B112" s="10"/>
      <c r="C112" s="8" t="s">
        <v>100</v>
      </c>
      <c r="D112" s="46" t="s">
        <v>126</v>
      </c>
      <c r="E112" s="48"/>
      <c r="F112" s="48"/>
      <c r="G112" s="48">
        <v>40803</v>
      </c>
      <c r="H112" s="48"/>
      <c r="I112" s="48"/>
      <c r="J112" s="48"/>
      <c r="K112" s="48">
        <v>48000</v>
      </c>
      <c r="L112" s="48"/>
      <c r="M112" s="48"/>
      <c r="N112" s="50">
        <f>SUM(E112:M112)</f>
        <v>88803</v>
      </c>
      <c r="O112" s="27"/>
      <c r="P112" s="31"/>
    </row>
    <row r="113" spans="2:16" s="9" customFormat="1" ht="19.7" customHeight="1" x14ac:dyDescent="0.2">
      <c r="B113" s="10"/>
      <c r="C113" s="8" t="s">
        <v>100</v>
      </c>
      <c r="D113" s="46" t="s">
        <v>127</v>
      </c>
      <c r="E113" s="48"/>
      <c r="F113" s="48"/>
      <c r="G113" s="48"/>
      <c r="H113" s="48">
        <v>30000</v>
      </c>
      <c r="I113" s="48"/>
      <c r="J113" s="48">
        <v>8400</v>
      </c>
      <c r="K113" s="48">
        <v>314855</v>
      </c>
      <c r="L113" s="48"/>
      <c r="M113" s="48"/>
      <c r="N113" s="50">
        <f>SUM(E113:M113)</f>
        <v>353255</v>
      </c>
      <c r="O113" s="27"/>
      <c r="P113" s="31"/>
    </row>
    <row r="114" spans="2:16" s="9" customFormat="1" ht="19.7" customHeight="1" x14ac:dyDescent="0.2">
      <c r="B114" s="10"/>
      <c r="C114" s="8" t="s">
        <v>100</v>
      </c>
      <c r="D114" s="46" t="s">
        <v>128</v>
      </c>
      <c r="E114" s="48"/>
      <c r="F114" s="48">
        <v>19600</v>
      </c>
      <c r="G114" s="48"/>
      <c r="H114" s="48"/>
      <c r="I114" s="48"/>
      <c r="J114" s="48"/>
      <c r="K114" s="48">
        <v>686200</v>
      </c>
      <c r="L114" s="48"/>
      <c r="M114" s="48"/>
      <c r="N114" s="50">
        <f>SUM(E114:M114)</f>
        <v>705800</v>
      </c>
      <c r="O114" s="27"/>
      <c r="P114" s="31"/>
    </row>
    <row r="115" spans="2:16" s="9" customFormat="1" ht="19.7" customHeight="1" x14ac:dyDescent="0.2">
      <c r="B115" s="10"/>
      <c r="C115" s="8" t="s">
        <v>100</v>
      </c>
      <c r="D115" s="46" t="s">
        <v>129</v>
      </c>
      <c r="E115" s="48"/>
      <c r="F115" s="48"/>
      <c r="G115" s="48"/>
      <c r="H115" s="48"/>
      <c r="I115" s="48"/>
      <c r="J115" s="48"/>
      <c r="K115" s="48">
        <v>367166</v>
      </c>
      <c r="L115" s="48"/>
      <c r="M115" s="48"/>
      <c r="N115" s="50">
        <f>SUM(E115:M115)</f>
        <v>367166</v>
      </c>
      <c r="O115" s="27"/>
      <c r="P115" s="31"/>
    </row>
    <row r="116" spans="2:16" s="9" customFormat="1" ht="19.7" customHeight="1" x14ac:dyDescent="0.2">
      <c r="B116" s="10"/>
      <c r="C116" s="8" t="s">
        <v>100</v>
      </c>
      <c r="D116" s="46" t="s">
        <v>130</v>
      </c>
      <c r="E116" s="48"/>
      <c r="F116" s="48"/>
      <c r="G116" s="48"/>
      <c r="H116" s="48"/>
      <c r="I116" s="48"/>
      <c r="J116" s="48"/>
      <c r="K116" s="48"/>
      <c r="L116" s="48"/>
      <c r="M116" s="48">
        <v>15980</v>
      </c>
      <c r="N116" s="50">
        <f>SUM(E116:M116)</f>
        <v>15980</v>
      </c>
      <c r="O116" s="27"/>
      <c r="P116" s="31"/>
    </row>
    <row r="117" spans="2:16" s="9" customFormat="1" ht="19.7" customHeight="1" x14ac:dyDescent="0.2">
      <c r="B117" s="10"/>
      <c r="C117" s="8" t="s">
        <v>100</v>
      </c>
      <c r="D117" s="46" t="s">
        <v>131</v>
      </c>
      <c r="E117" s="48"/>
      <c r="F117" s="48"/>
      <c r="G117" s="48"/>
      <c r="H117" s="48"/>
      <c r="I117" s="48"/>
      <c r="J117" s="48"/>
      <c r="K117" s="48">
        <v>7800</v>
      </c>
      <c r="L117" s="48"/>
      <c r="M117" s="48"/>
      <c r="N117" s="50">
        <f>SUM(E117:M117)</f>
        <v>7800</v>
      </c>
      <c r="O117" s="27"/>
      <c r="P117" s="31"/>
    </row>
    <row r="118" spans="2:16" s="9" customFormat="1" ht="19.7" customHeight="1" x14ac:dyDescent="0.2">
      <c r="B118" s="10"/>
      <c r="C118" s="8" t="s">
        <v>100</v>
      </c>
      <c r="D118" s="46" t="s">
        <v>132</v>
      </c>
      <c r="E118" s="48"/>
      <c r="F118" s="48"/>
      <c r="G118" s="48"/>
      <c r="H118" s="48"/>
      <c r="I118" s="48"/>
      <c r="J118" s="48"/>
      <c r="K118" s="48">
        <v>100546</v>
      </c>
      <c r="L118" s="48"/>
      <c r="M118" s="48"/>
      <c r="N118" s="50">
        <f>SUM(E118:M118)</f>
        <v>100546</v>
      </c>
      <c r="O118" s="27"/>
      <c r="P118" s="31"/>
    </row>
    <row r="119" spans="2:16" s="9" customFormat="1" ht="19.7" customHeight="1" x14ac:dyDescent="0.2">
      <c r="B119" s="10"/>
      <c r="C119" s="8" t="s">
        <v>100</v>
      </c>
      <c r="D119" s="46" t="s">
        <v>133</v>
      </c>
      <c r="E119" s="48"/>
      <c r="F119" s="48"/>
      <c r="G119" s="48"/>
      <c r="H119" s="48"/>
      <c r="I119" s="48"/>
      <c r="J119" s="48"/>
      <c r="K119" s="48">
        <v>64076</v>
      </c>
      <c r="L119" s="48"/>
      <c r="M119" s="48"/>
      <c r="N119" s="50">
        <f>SUM(E119:M119)</f>
        <v>64076</v>
      </c>
      <c r="O119" s="27"/>
      <c r="P119" s="31"/>
    </row>
    <row r="120" spans="2:16" s="9" customFormat="1" ht="19.7" customHeight="1" x14ac:dyDescent="0.2">
      <c r="B120" s="10"/>
      <c r="C120" s="8" t="s">
        <v>100</v>
      </c>
      <c r="D120" s="46" t="s">
        <v>134</v>
      </c>
      <c r="E120" s="48"/>
      <c r="F120" s="48"/>
      <c r="G120" s="48"/>
      <c r="H120" s="48"/>
      <c r="I120" s="48"/>
      <c r="J120" s="48"/>
      <c r="K120" s="48">
        <v>90280</v>
      </c>
      <c r="L120" s="48"/>
      <c r="M120" s="48">
        <v>61200</v>
      </c>
      <c r="N120" s="50">
        <f>SUM(E120:M120)</f>
        <v>151480</v>
      </c>
      <c r="O120" s="27"/>
      <c r="P120" s="31"/>
    </row>
    <row r="121" spans="2:16" s="9" customFormat="1" ht="19.7" customHeight="1" x14ac:dyDescent="0.2">
      <c r="B121" s="10"/>
      <c r="C121" s="8" t="s">
        <v>100</v>
      </c>
      <c r="D121" s="46" t="s">
        <v>135</v>
      </c>
      <c r="E121" s="48"/>
      <c r="F121" s="48"/>
      <c r="G121" s="48"/>
      <c r="H121" s="48">
        <v>113100</v>
      </c>
      <c r="I121" s="48"/>
      <c r="J121" s="48">
        <v>637015</v>
      </c>
      <c r="K121" s="48">
        <v>1973915</v>
      </c>
      <c r="L121" s="48"/>
      <c r="M121" s="48"/>
      <c r="N121" s="50">
        <f>SUM(E121:M121)</f>
        <v>2724030</v>
      </c>
      <c r="O121" s="27"/>
      <c r="P121" s="31"/>
    </row>
    <row r="122" spans="2:16" s="9" customFormat="1" ht="19.7" customHeight="1" x14ac:dyDescent="0.2">
      <c r="B122" s="10"/>
      <c r="C122" s="8" t="s">
        <v>100</v>
      </c>
      <c r="D122" s="46" t="s">
        <v>136</v>
      </c>
      <c r="E122" s="48"/>
      <c r="F122" s="48"/>
      <c r="G122" s="48"/>
      <c r="H122" s="48">
        <v>27970</v>
      </c>
      <c r="I122" s="48"/>
      <c r="J122" s="48">
        <v>111880</v>
      </c>
      <c r="K122" s="48">
        <v>556421</v>
      </c>
      <c r="L122" s="48"/>
      <c r="M122" s="48"/>
      <c r="N122" s="50">
        <f>SUM(E122:M122)</f>
        <v>696271</v>
      </c>
      <c r="O122" s="27"/>
      <c r="P122" s="31"/>
    </row>
    <row r="123" spans="2:16" s="9" customFormat="1" ht="19.7" customHeight="1" x14ac:dyDescent="0.2">
      <c r="B123" s="10"/>
      <c r="C123" s="8" t="s">
        <v>100</v>
      </c>
      <c r="D123" s="46" t="s">
        <v>137</v>
      </c>
      <c r="E123" s="48"/>
      <c r="F123" s="48"/>
      <c r="G123" s="48"/>
      <c r="H123" s="48"/>
      <c r="I123" s="48"/>
      <c r="J123" s="48"/>
      <c r="K123" s="48">
        <v>48299</v>
      </c>
      <c r="L123" s="48"/>
      <c r="M123" s="48"/>
      <c r="N123" s="50">
        <f>SUM(E123:M123)</f>
        <v>48299</v>
      </c>
      <c r="O123" s="27"/>
      <c r="P123" s="31"/>
    </row>
    <row r="124" spans="2:16" s="9" customFormat="1" ht="19.7" customHeight="1" x14ac:dyDescent="0.2">
      <c r="B124" s="10"/>
      <c r="C124" s="8" t="s">
        <v>100</v>
      </c>
      <c r="D124" s="46" t="s">
        <v>138</v>
      </c>
      <c r="E124" s="48"/>
      <c r="F124" s="48"/>
      <c r="G124" s="48"/>
      <c r="H124" s="48"/>
      <c r="I124" s="48"/>
      <c r="J124" s="48"/>
      <c r="K124" s="48"/>
      <c r="L124" s="48"/>
      <c r="M124" s="48">
        <v>1200</v>
      </c>
      <c r="N124" s="50">
        <f>SUM(E124:M124)</f>
        <v>1200</v>
      </c>
      <c r="O124" s="27"/>
      <c r="P124" s="31"/>
    </row>
    <row r="125" spans="2:16" s="9" customFormat="1" ht="19.7" customHeight="1" x14ac:dyDescent="0.2">
      <c r="B125" s="10"/>
      <c r="C125" s="8" t="s">
        <v>100</v>
      </c>
      <c r="D125" s="46" t="s">
        <v>139</v>
      </c>
      <c r="E125" s="48"/>
      <c r="F125" s="48"/>
      <c r="G125" s="48"/>
      <c r="H125" s="48"/>
      <c r="I125" s="48"/>
      <c r="J125" s="48"/>
      <c r="K125" s="48">
        <v>84800</v>
      </c>
      <c r="L125" s="48"/>
      <c r="M125" s="48"/>
      <c r="N125" s="50">
        <f>SUM(E125:M125)</f>
        <v>84800</v>
      </c>
      <c r="O125" s="27"/>
      <c r="P125" s="31"/>
    </row>
    <row r="126" spans="2:16" s="9" customFormat="1" ht="19.7" customHeight="1" x14ac:dyDescent="0.2">
      <c r="B126" s="10"/>
      <c r="C126" s="8" t="s">
        <v>100</v>
      </c>
      <c r="D126" s="46" t="s">
        <v>141</v>
      </c>
      <c r="E126" s="48"/>
      <c r="F126" s="48"/>
      <c r="G126" s="48"/>
      <c r="H126" s="48">
        <v>11400</v>
      </c>
      <c r="I126" s="48"/>
      <c r="J126" s="48">
        <v>15600</v>
      </c>
      <c r="K126" s="48"/>
      <c r="L126" s="48"/>
      <c r="M126" s="48">
        <v>6850</v>
      </c>
      <c r="N126" s="50">
        <f>SUM(E126:M126)</f>
        <v>33850</v>
      </c>
      <c r="O126" s="27"/>
      <c r="P126" s="31"/>
    </row>
    <row r="127" spans="2:16" s="9" customFormat="1" ht="19.7" customHeight="1" x14ac:dyDescent="0.2">
      <c r="B127" s="10"/>
      <c r="C127" s="8" t="s">
        <v>100</v>
      </c>
      <c r="D127" s="46" t="s">
        <v>142</v>
      </c>
      <c r="E127" s="48"/>
      <c r="F127" s="48"/>
      <c r="G127" s="48"/>
      <c r="H127" s="48">
        <v>13200</v>
      </c>
      <c r="I127" s="48"/>
      <c r="J127" s="48">
        <v>59400</v>
      </c>
      <c r="K127" s="48">
        <v>1582292</v>
      </c>
      <c r="L127" s="48"/>
      <c r="M127" s="48"/>
      <c r="N127" s="50">
        <f>SUM(E127:M127)</f>
        <v>1654892</v>
      </c>
      <c r="O127" s="27"/>
      <c r="P127" s="31"/>
    </row>
    <row r="128" spans="2:16" s="9" customFormat="1" ht="19.7" customHeight="1" x14ac:dyDescent="0.2">
      <c r="B128" s="10"/>
      <c r="C128" s="8" t="s">
        <v>100</v>
      </c>
      <c r="D128" s="46" t="s">
        <v>143</v>
      </c>
      <c r="E128" s="48"/>
      <c r="F128" s="48"/>
      <c r="G128" s="48"/>
      <c r="H128" s="48"/>
      <c r="I128" s="48"/>
      <c r="J128" s="48"/>
      <c r="K128" s="48"/>
      <c r="L128" s="48"/>
      <c r="M128" s="48">
        <v>1115</v>
      </c>
      <c r="N128" s="50">
        <f>SUM(E128:M128)</f>
        <v>1115</v>
      </c>
      <c r="O128" s="27"/>
      <c r="P128" s="31"/>
    </row>
    <row r="129" spans="2:16" s="9" customFormat="1" ht="19.7" customHeight="1" x14ac:dyDescent="0.2">
      <c r="B129" s="10"/>
      <c r="C129" s="8" t="s">
        <v>100</v>
      </c>
      <c r="D129" s="46" t="s">
        <v>144</v>
      </c>
      <c r="E129" s="48"/>
      <c r="F129" s="48"/>
      <c r="G129" s="48"/>
      <c r="H129" s="48"/>
      <c r="I129" s="48"/>
      <c r="J129" s="48">
        <v>53400</v>
      </c>
      <c r="K129" s="48">
        <v>189763</v>
      </c>
      <c r="L129" s="48"/>
      <c r="M129" s="48"/>
      <c r="N129" s="50">
        <f>SUM(E129:M129)</f>
        <v>243163</v>
      </c>
      <c r="O129" s="27"/>
      <c r="P129" s="31"/>
    </row>
    <row r="130" spans="2:16" s="9" customFormat="1" ht="19.7" customHeight="1" x14ac:dyDescent="0.2">
      <c r="B130" s="10"/>
      <c r="C130" s="8" t="s">
        <v>100</v>
      </c>
      <c r="D130" s="46" t="s">
        <v>145</v>
      </c>
      <c r="E130" s="48"/>
      <c r="F130" s="48"/>
      <c r="G130" s="48">
        <v>15000</v>
      </c>
      <c r="H130" s="48">
        <v>27970</v>
      </c>
      <c r="I130" s="48"/>
      <c r="J130" s="48">
        <v>106186</v>
      </c>
      <c r="K130" s="48">
        <v>2098226</v>
      </c>
      <c r="L130" s="48"/>
      <c r="M130" s="48"/>
      <c r="N130" s="50">
        <f>SUM(E130:M130)</f>
        <v>2247382</v>
      </c>
      <c r="O130" s="27"/>
      <c r="P130" s="31"/>
    </row>
    <row r="131" spans="2:16" s="9" customFormat="1" ht="19.7" customHeight="1" x14ac:dyDescent="0.2">
      <c r="B131" s="10"/>
      <c r="C131" s="8" t="s">
        <v>100</v>
      </c>
      <c r="D131" s="46" t="s">
        <v>146</v>
      </c>
      <c r="E131" s="48"/>
      <c r="F131" s="48"/>
      <c r="G131" s="48"/>
      <c r="H131" s="48">
        <v>31200</v>
      </c>
      <c r="I131" s="48"/>
      <c r="J131" s="48">
        <v>6600</v>
      </c>
      <c r="K131" s="48">
        <v>160450</v>
      </c>
      <c r="L131" s="48"/>
      <c r="M131" s="48"/>
      <c r="N131" s="50">
        <f>SUM(E131:M131)</f>
        <v>198250</v>
      </c>
      <c r="O131" s="27"/>
      <c r="P131" s="31"/>
    </row>
    <row r="132" spans="2:16" s="9" customFormat="1" ht="19.7" customHeight="1" x14ac:dyDescent="0.2">
      <c r="B132" s="10"/>
      <c r="C132" s="8" t="s">
        <v>100</v>
      </c>
      <c r="D132" s="46" t="s">
        <v>147</v>
      </c>
      <c r="E132" s="48"/>
      <c r="F132" s="48">
        <v>31200</v>
      </c>
      <c r="G132" s="48">
        <v>30340</v>
      </c>
      <c r="H132" s="48"/>
      <c r="I132" s="48"/>
      <c r="J132" s="48">
        <v>232384</v>
      </c>
      <c r="K132" s="48">
        <v>883474</v>
      </c>
      <c r="L132" s="48"/>
      <c r="M132" s="48"/>
      <c r="N132" s="50">
        <f>SUM(E132:M132)</f>
        <v>1177398</v>
      </c>
      <c r="O132" s="27"/>
      <c r="P132" s="31"/>
    </row>
    <row r="133" spans="2:16" s="9" customFormat="1" ht="19.7" customHeight="1" x14ac:dyDescent="0.2">
      <c r="B133" s="10"/>
      <c r="C133" s="8" t="s">
        <v>100</v>
      </c>
      <c r="D133" s="46" t="s">
        <v>148</v>
      </c>
      <c r="E133" s="48"/>
      <c r="F133" s="48"/>
      <c r="G133" s="48"/>
      <c r="H133" s="48">
        <v>33870</v>
      </c>
      <c r="I133" s="48"/>
      <c r="J133" s="48">
        <v>448966</v>
      </c>
      <c r="K133" s="48">
        <v>4836165</v>
      </c>
      <c r="L133" s="48"/>
      <c r="M133" s="48">
        <v>16200</v>
      </c>
      <c r="N133" s="50">
        <f>SUM(E133:M133)</f>
        <v>5335201</v>
      </c>
      <c r="O133" s="27"/>
      <c r="P133" s="31"/>
    </row>
    <row r="134" spans="2:16" s="9" customFormat="1" ht="19.7" customHeight="1" x14ac:dyDescent="0.2">
      <c r="B134" s="10"/>
      <c r="C134" s="8" t="s">
        <v>100</v>
      </c>
      <c r="D134" s="46" t="s">
        <v>149</v>
      </c>
      <c r="E134" s="48"/>
      <c r="F134" s="48"/>
      <c r="G134" s="48"/>
      <c r="H134" s="48"/>
      <c r="I134" s="48"/>
      <c r="J134" s="48"/>
      <c r="K134" s="48">
        <v>71590</v>
      </c>
      <c r="L134" s="48"/>
      <c r="M134" s="48"/>
      <c r="N134" s="50">
        <f>SUM(E134:M134)</f>
        <v>71590</v>
      </c>
      <c r="O134" s="27"/>
      <c r="P134" s="31"/>
    </row>
    <row r="135" spans="2:16" s="9" customFormat="1" ht="19.7" customHeight="1" x14ac:dyDescent="0.2">
      <c r="B135" s="10"/>
      <c r="C135" s="8" t="s">
        <v>100</v>
      </c>
      <c r="D135" s="46" t="s">
        <v>150</v>
      </c>
      <c r="E135" s="48"/>
      <c r="F135" s="48"/>
      <c r="G135" s="48"/>
      <c r="H135" s="48"/>
      <c r="I135" s="48"/>
      <c r="J135" s="48"/>
      <c r="K135" s="48"/>
      <c r="L135" s="48"/>
      <c r="M135" s="48">
        <v>7750</v>
      </c>
      <c r="N135" s="50">
        <f>SUM(E135:M135)</f>
        <v>7750</v>
      </c>
      <c r="O135" s="27"/>
      <c r="P135" s="31"/>
    </row>
    <row r="136" spans="2:16" s="9" customFormat="1" ht="19.7" customHeight="1" x14ac:dyDescent="0.2">
      <c r="B136" s="10"/>
      <c r="C136" s="8" t="s">
        <v>100</v>
      </c>
      <c r="D136" s="46" t="s">
        <v>151</v>
      </c>
      <c r="E136" s="48"/>
      <c r="F136" s="48"/>
      <c r="G136" s="48"/>
      <c r="H136" s="48"/>
      <c r="I136" s="48"/>
      <c r="J136" s="48">
        <v>15000</v>
      </c>
      <c r="K136" s="48">
        <v>250193</v>
      </c>
      <c r="L136" s="48"/>
      <c r="M136" s="48"/>
      <c r="N136" s="50">
        <f>SUM(E136:M136)</f>
        <v>265193</v>
      </c>
      <c r="O136" s="28">
        <f>SUM(N87:N136)</f>
        <v>33206710</v>
      </c>
      <c r="P136" s="31"/>
    </row>
    <row r="137" spans="2:16" s="9" customFormat="1" ht="19.7" customHeight="1" x14ac:dyDescent="0.2">
      <c r="B137" s="10"/>
      <c r="C137" s="8" t="s">
        <v>216</v>
      </c>
      <c r="D137" s="46" t="s">
        <v>140</v>
      </c>
      <c r="E137" s="48"/>
      <c r="F137" s="48"/>
      <c r="G137" s="48"/>
      <c r="H137" s="48"/>
      <c r="I137" s="48"/>
      <c r="J137" s="48">
        <v>6500</v>
      </c>
      <c r="K137" s="48">
        <v>45600</v>
      </c>
      <c r="L137" s="48"/>
      <c r="M137" s="48"/>
      <c r="N137" s="50">
        <f>SUM(E137:M137)</f>
        <v>52100</v>
      </c>
      <c r="O137" s="28">
        <f>SUM(N137)</f>
        <v>52100</v>
      </c>
      <c r="P137" s="31"/>
    </row>
    <row r="138" spans="2:16" s="9" customFormat="1" ht="24.6" customHeight="1" x14ac:dyDescent="0.2">
      <c r="B138" s="10"/>
      <c r="C138" s="8" t="s">
        <v>152</v>
      </c>
      <c r="D138" s="46" t="s">
        <v>153</v>
      </c>
      <c r="E138" s="48"/>
      <c r="F138" s="48"/>
      <c r="G138" s="48"/>
      <c r="H138" s="48"/>
      <c r="I138" s="48">
        <v>219470</v>
      </c>
      <c r="J138" s="48"/>
      <c r="K138" s="48"/>
      <c r="L138" s="48"/>
      <c r="M138" s="48"/>
      <c r="N138" s="50">
        <f>SUM(E138:M138)</f>
        <v>219470</v>
      </c>
      <c r="O138" s="27"/>
      <c r="P138" s="31"/>
    </row>
    <row r="139" spans="2:16" s="9" customFormat="1" ht="24.6" customHeight="1" x14ac:dyDescent="0.2">
      <c r="B139" s="10"/>
      <c r="C139" s="8" t="s">
        <v>152</v>
      </c>
      <c r="D139" s="46" t="s">
        <v>154</v>
      </c>
      <c r="E139" s="48"/>
      <c r="F139" s="48"/>
      <c r="G139" s="48">
        <v>6000</v>
      </c>
      <c r="H139" s="48"/>
      <c r="I139" s="48">
        <v>106815</v>
      </c>
      <c r="J139" s="48"/>
      <c r="K139" s="48"/>
      <c r="L139" s="48"/>
      <c r="M139" s="48"/>
      <c r="N139" s="50">
        <f>SUM(E139:M139)</f>
        <v>112815</v>
      </c>
      <c r="O139" s="27"/>
      <c r="P139" s="31"/>
    </row>
    <row r="140" spans="2:16" s="9" customFormat="1" ht="24.6" customHeight="1" x14ac:dyDescent="0.2">
      <c r="B140" s="10"/>
      <c r="C140" s="8" t="s">
        <v>152</v>
      </c>
      <c r="D140" s="46" t="s">
        <v>155</v>
      </c>
      <c r="E140" s="48"/>
      <c r="F140" s="48"/>
      <c r="G140" s="48">
        <v>27960</v>
      </c>
      <c r="H140" s="48"/>
      <c r="I140" s="48">
        <v>101272</v>
      </c>
      <c r="J140" s="48"/>
      <c r="K140" s="48"/>
      <c r="L140" s="48"/>
      <c r="M140" s="48"/>
      <c r="N140" s="50">
        <f>SUM(E140:M140)</f>
        <v>129232</v>
      </c>
      <c r="O140" s="27"/>
      <c r="P140" s="31"/>
    </row>
    <row r="141" spans="2:16" s="9" customFormat="1" ht="19.7" customHeight="1" x14ac:dyDescent="0.2">
      <c r="B141" s="10"/>
      <c r="C141" s="8" t="s">
        <v>152</v>
      </c>
      <c r="D141" s="46" t="s">
        <v>157</v>
      </c>
      <c r="E141" s="48"/>
      <c r="F141" s="48"/>
      <c r="G141" s="48"/>
      <c r="H141" s="48">
        <v>31200</v>
      </c>
      <c r="I141" s="48">
        <v>372070</v>
      </c>
      <c r="J141" s="48"/>
      <c r="K141" s="48"/>
      <c r="L141" s="48"/>
      <c r="M141" s="48"/>
      <c r="N141" s="50">
        <f>SUM(E141:M141)</f>
        <v>403270</v>
      </c>
      <c r="O141" s="27"/>
      <c r="P141" s="31"/>
    </row>
    <row r="142" spans="2:16" s="9" customFormat="1" ht="19.7" customHeight="1" x14ac:dyDescent="0.2">
      <c r="B142" s="10"/>
      <c r="C142" s="8" t="s">
        <v>152</v>
      </c>
      <c r="D142" s="46" t="s">
        <v>158</v>
      </c>
      <c r="E142" s="48"/>
      <c r="F142" s="48"/>
      <c r="G142" s="48"/>
      <c r="H142" s="48"/>
      <c r="I142" s="48">
        <v>22051</v>
      </c>
      <c r="J142" s="48"/>
      <c r="K142" s="48"/>
      <c r="L142" s="48"/>
      <c r="M142" s="48"/>
      <c r="N142" s="50">
        <f>SUM(E142:M142)</f>
        <v>22051</v>
      </c>
      <c r="O142" s="28">
        <f>SUM(N138:N142)</f>
        <v>886838</v>
      </c>
      <c r="P142" s="31"/>
    </row>
    <row r="143" spans="2:16" s="9" customFormat="1" ht="19.7" customHeight="1" x14ac:dyDescent="0.2">
      <c r="B143" s="10"/>
      <c r="C143" s="8" t="s">
        <v>217</v>
      </c>
      <c r="D143" s="46" t="s">
        <v>156</v>
      </c>
      <c r="E143" s="48"/>
      <c r="F143" s="48"/>
      <c r="G143" s="48"/>
      <c r="H143" s="48"/>
      <c r="I143" s="48">
        <v>21000</v>
      </c>
      <c r="J143" s="48"/>
      <c r="K143" s="48"/>
      <c r="L143" s="48"/>
      <c r="M143" s="48"/>
      <c r="N143" s="50">
        <f>SUM(E143:M143)</f>
        <v>21000</v>
      </c>
      <c r="O143" s="29">
        <f>SUM(N143)</f>
        <v>21000</v>
      </c>
      <c r="P143" s="31"/>
    </row>
    <row r="144" spans="2:16" s="9" customFormat="1" ht="19.7" customHeight="1" x14ac:dyDescent="0.2">
      <c r="B144" s="10"/>
      <c r="C144" s="8" t="s">
        <v>159</v>
      </c>
      <c r="D144" s="46" t="s">
        <v>160</v>
      </c>
      <c r="E144" s="48"/>
      <c r="F144" s="48"/>
      <c r="G144" s="48"/>
      <c r="H144" s="48">
        <v>9000</v>
      </c>
      <c r="I144" s="48"/>
      <c r="J144" s="48"/>
      <c r="K144" s="48">
        <v>111000</v>
      </c>
      <c r="L144" s="48"/>
      <c r="M144" s="48"/>
      <c r="N144" s="50">
        <f>SUM(E144:M144)</f>
        <v>120000</v>
      </c>
      <c r="O144" s="27"/>
      <c r="P144" s="31"/>
    </row>
    <row r="145" spans="2:16" s="9" customFormat="1" ht="19.7" customHeight="1" x14ac:dyDescent="0.2">
      <c r="B145" s="10"/>
      <c r="C145" s="8" t="s">
        <v>159</v>
      </c>
      <c r="D145" s="46" t="s">
        <v>161</v>
      </c>
      <c r="E145" s="48"/>
      <c r="F145" s="48"/>
      <c r="G145" s="48"/>
      <c r="H145" s="48">
        <v>14270</v>
      </c>
      <c r="I145" s="48"/>
      <c r="J145" s="48">
        <v>19530</v>
      </c>
      <c r="K145" s="48">
        <v>380960</v>
      </c>
      <c r="L145" s="48"/>
      <c r="M145" s="48"/>
      <c r="N145" s="50">
        <f>SUM(E145:M145)</f>
        <v>414760</v>
      </c>
      <c r="O145" s="27"/>
      <c r="P145" s="31"/>
    </row>
    <row r="146" spans="2:16" s="9" customFormat="1" ht="19.7" customHeight="1" x14ac:dyDescent="0.2">
      <c r="B146" s="10"/>
      <c r="C146" s="8" t="s">
        <v>159</v>
      </c>
      <c r="D146" s="46" t="s">
        <v>162</v>
      </c>
      <c r="E146" s="48"/>
      <c r="F146" s="48"/>
      <c r="G146" s="48"/>
      <c r="H146" s="48">
        <v>15000</v>
      </c>
      <c r="I146" s="48"/>
      <c r="J146" s="48"/>
      <c r="K146" s="48">
        <v>95400</v>
      </c>
      <c r="L146" s="48"/>
      <c r="M146" s="48"/>
      <c r="N146" s="50">
        <f>SUM(E146:M146)</f>
        <v>110400</v>
      </c>
      <c r="O146" s="28">
        <f>SUM(N144:N146)</f>
        <v>645160</v>
      </c>
      <c r="P146" s="31"/>
    </row>
    <row r="147" spans="2:16" s="9" customFormat="1" ht="19.7" customHeight="1" x14ac:dyDescent="0.2">
      <c r="B147" s="10"/>
      <c r="C147" s="8" t="s">
        <v>218</v>
      </c>
      <c r="D147" s="46" t="s">
        <v>163</v>
      </c>
      <c r="E147" s="48"/>
      <c r="F147" s="48"/>
      <c r="G147" s="48"/>
      <c r="H147" s="48"/>
      <c r="I147" s="48"/>
      <c r="J147" s="48"/>
      <c r="K147" s="48">
        <v>31200</v>
      </c>
      <c r="L147" s="48"/>
      <c r="M147" s="48"/>
      <c r="N147" s="50">
        <f>SUM(E147:M147)</f>
        <v>31200</v>
      </c>
      <c r="O147" s="29">
        <f>SUM(N147)</f>
        <v>31200</v>
      </c>
      <c r="P147" s="31"/>
    </row>
    <row r="148" spans="2:16" s="9" customFormat="1" ht="19.7" customHeight="1" x14ac:dyDescent="0.2">
      <c r="B148" s="10"/>
      <c r="C148" s="8" t="s">
        <v>219</v>
      </c>
      <c r="D148" s="46" t="s">
        <v>164</v>
      </c>
      <c r="E148" s="48"/>
      <c r="F148" s="48"/>
      <c r="G148" s="48"/>
      <c r="H148" s="48"/>
      <c r="I148" s="48"/>
      <c r="J148" s="48">
        <v>19800</v>
      </c>
      <c r="K148" s="48"/>
      <c r="L148" s="48"/>
      <c r="M148" s="48"/>
      <c r="N148" s="50">
        <f>SUM(E148:M148)</f>
        <v>19800</v>
      </c>
      <c r="O148" s="27"/>
      <c r="P148" s="31"/>
    </row>
    <row r="149" spans="2:16" s="9" customFormat="1" ht="19.7" customHeight="1" x14ac:dyDescent="0.2">
      <c r="B149" s="10"/>
      <c r="C149" s="8" t="s">
        <v>219</v>
      </c>
      <c r="D149" s="46" t="s">
        <v>165</v>
      </c>
      <c r="E149" s="48"/>
      <c r="F149" s="48"/>
      <c r="G149" s="48"/>
      <c r="H149" s="48"/>
      <c r="I149" s="48"/>
      <c r="J149" s="48"/>
      <c r="K149" s="48">
        <v>4800</v>
      </c>
      <c r="L149" s="48"/>
      <c r="M149" s="48"/>
      <c r="N149" s="50">
        <f>SUM(E149:M149)</f>
        <v>4800</v>
      </c>
      <c r="O149" s="28">
        <f>SUM(N148:N149)</f>
        <v>24600</v>
      </c>
      <c r="P149" s="31"/>
    </row>
    <row r="150" spans="2:16" s="9" customFormat="1" ht="19.7" customHeight="1" x14ac:dyDescent="0.2">
      <c r="B150" s="10"/>
      <c r="C150" s="8" t="s">
        <v>166</v>
      </c>
      <c r="D150" s="46" t="s">
        <v>167</v>
      </c>
      <c r="E150" s="48"/>
      <c r="F150" s="48"/>
      <c r="G150" s="48">
        <v>47710</v>
      </c>
      <c r="H150" s="48">
        <v>31500</v>
      </c>
      <c r="I150" s="48"/>
      <c r="J150" s="48"/>
      <c r="K150" s="48">
        <v>662200</v>
      </c>
      <c r="L150" s="48"/>
      <c r="M150" s="48"/>
      <c r="N150" s="50">
        <f>SUM(E150:M150)</f>
        <v>741410</v>
      </c>
      <c r="O150" s="27"/>
      <c r="P150" s="31"/>
    </row>
    <row r="151" spans="2:16" s="9" customFormat="1" ht="19.7" customHeight="1" x14ac:dyDescent="0.2">
      <c r="B151" s="10"/>
      <c r="C151" s="8" t="s">
        <v>166</v>
      </c>
      <c r="D151" s="46" t="s">
        <v>168</v>
      </c>
      <c r="E151" s="48"/>
      <c r="F151" s="48"/>
      <c r="G151" s="48"/>
      <c r="H151" s="48"/>
      <c r="I151" s="48"/>
      <c r="J151" s="48">
        <v>30000</v>
      </c>
      <c r="K151" s="48">
        <v>248252</v>
      </c>
      <c r="L151" s="48"/>
      <c r="M151" s="48"/>
      <c r="N151" s="50">
        <f>SUM(E151:M151)</f>
        <v>278252</v>
      </c>
      <c r="O151" s="27"/>
      <c r="P151" s="31"/>
    </row>
    <row r="152" spans="2:16" s="9" customFormat="1" ht="19.7" customHeight="1" x14ac:dyDescent="0.2">
      <c r="B152" s="10"/>
      <c r="C152" s="8" t="s">
        <v>166</v>
      </c>
      <c r="D152" s="46" t="s">
        <v>169</v>
      </c>
      <c r="E152" s="48"/>
      <c r="F152" s="48"/>
      <c r="G152" s="48"/>
      <c r="H152" s="48"/>
      <c r="I152" s="48"/>
      <c r="J152" s="48"/>
      <c r="K152" s="48">
        <v>70000</v>
      </c>
      <c r="L152" s="48"/>
      <c r="M152" s="48"/>
      <c r="N152" s="50">
        <f>SUM(E152:M152)</f>
        <v>70000</v>
      </c>
      <c r="O152" s="27"/>
      <c r="P152" s="31"/>
    </row>
    <row r="153" spans="2:16" s="9" customFormat="1" ht="19.7" customHeight="1" x14ac:dyDescent="0.2">
      <c r="B153" s="10"/>
      <c r="C153" s="8" t="s">
        <v>166</v>
      </c>
      <c r="D153" s="46" t="s">
        <v>171</v>
      </c>
      <c r="E153" s="48"/>
      <c r="F153" s="48">
        <v>103130</v>
      </c>
      <c r="G153" s="48">
        <v>31200</v>
      </c>
      <c r="H153" s="48">
        <v>18000</v>
      </c>
      <c r="I153" s="48"/>
      <c r="J153" s="48">
        <v>43200</v>
      </c>
      <c r="K153" s="48">
        <v>146400</v>
      </c>
      <c r="L153" s="48"/>
      <c r="M153" s="48">
        <v>26520</v>
      </c>
      <c r="N153" s="50">
        <f>SUM(E153:M153)</f>
        <v>368450</v>
      </c>
      <c r="O153" s="27"/>
      <c r="P153" s="31"/>
    </row>
    <row r="154" spans="2:16" s="9" customFormat="1" ht="19.7" customHeight="1" x14ac:dyDescent="0.2">
      <c r="B154" s="10"/>
      <c r="C154" s="8" t="s">
        <v>166</v>
      </c>
      <c r="D154" s="46" t="s">
        <v>173</v>
      </c>
      <c r="E154" s="48">
        <v>62700</v>
      </c>
      <c r="F154" s="48"/>
      <c r="G154" s="48"/>
      <c r="H154" s="48"/>
      <c r="I154" s="48"/>
      <c r="J154" s="48"/>
      <c r="K154" s="48">
        <v>9040</v>
      </c>
      <c r="L154" s="48"/>
      <c r="M154" s="48"/>
      <c r="N154" s="50">
        <f>SUM(E154:M154)</f>
        <v>71740</v>
      </c>
      <c r="O154" s="27"/>
      <c r="P154" s="31"/>
    </row>
    <row r="155" spans="2:16" s="9" customFormat="1" ht="19.7" customHeight="1" x14ac:dyDescent="0.2">
      <c r="B155" s="10"/>
      <c r="C155" s="8" t="s">
        <v>166</v>
      </c>
      <c r="D155" s="46" t="s">
        <v>175</v>
      </c>
      <c r="E155" s="48"/>
      <c r="F155" s="48"/>
      <c r="G155" s="48"/>
      <c r="H155" s="48"/>
      <c r="I155" s="48"/>
      <c r="J155" s="48"/>
      <c r="K155" s="48">
        <v>441000</v>
      </c>
      <c r="L155" s="48"/>
      <c r="M155" s="48"/>
      <c r="N155" s="50">
        <f>SUM(E155:M155)</f>
        <v>441000</v>
      </c>
      <c r="O155" s="27"/>
      <c r="P155" s="31"/>
    </row>
    <row r="156" spans="2:16" s="9" customFormat="1" ht="19.7" customHeight="1" x14ac:dyDescent="0.2">
      <c r="B156" s="10"/>
      <c r="C156" s="8" t="s">
        <v>166</v>
      </c>
      <c r="D156" s="46" t="s">
        <v>177</v>
      </c>
      <c r="E156" s="48"/>
      <c r="F156" s="48"/>
      <c r="G156" s="48">
        <v>16200</v>
      </c>
      <c r="H156" s="48">
        <v>133560</v>
      </c>
      <c r="I156" s="48"/>
      <c r="J156" s="48">
        <v>238065</v>
      </c>
      <c r="K156" s="48">
        <v>2925382</v>
      </c>
      <c r="L156" s="48"/>
      <c r="M156" s="48">
        <v>20400</v>
      </c>
      <c r="N156" s="50">
        <f>SUM(E156:M156)</f>
        <v>3333607</v>
      </c>
      <c r="O156" s="27"/>
      <c r="P156" s="31"/>
    </row>
    <row r="157" spans="2:16" s="9" customFormat="1" ht="19.7" customHeight="1" x14ac:dyDescent="0.2">
      <c r="B157" s="10"/>
      <c r="C157" s="8" t="s">
        <v>166</v>
      </c>
      <c r="D157" s="46" t="s">
        <v>178</v>
      </c>
      <c r="E157" s="48"/>
      <c r="F157" s="48"/>
      <c r="G157" s="48"/>
      <c r="H157" s="48"/>
      <c r="I157" s="48"/>
      <c r="J157" s="48"/>
      <c r="K157" s="48"/>
      <c r="L157" s="48"/>
      <c r="M157" s="48">
        <v>3740</v>
      </c>
      <c r="N157" s="50">
        <f>SUM(E157:M157)</f>
        <v>3740</v>
      </c>
      <c r="O157" s="27"/>
      <c r="P157" s="31"/>
    </row>
    <row r="158" spans="2:16" s="9" customFormat="1" ht="19.7" customHeight="1" x14ac:dyDescent="0.2">
      <c r="B158" s="10"/>
      <c r="C158" s="8" t="s">
        <v>166</v>
      </c>
      <c r="D158" s="46" t="s">
        <v>179</v>
      </c>
      <c r="E158" s="48"/>
      <c r="F158" s="48"/>
      <c r="G158" s="48"/>
      <c r="H158" s="48">
        <v>114640</v>
      </c>
      <c r="I158" s="48"/>
      <c r="J158" s="48">
        <v>4800</v>
      </c>
      <c r="K158" s="48">
        <v>683621</v>
      </c>
      <c r="L158" s="48"/>
      <c r="M158" s="48"/>
      <c r="N158" s="50">
        <f>SUM(E158:M158)</f>
        <v>803061</v>
      </c>
      <c r="O158" s="27"/>
      <c r="P158" s="31"/>
    </row>
    <row r="159" spans="2:16" s="9" customFormat="1" ht="19.7" customHeight="1" x14ac:dyDescent="0.2">
      <c r="B159" s="10"/>
      <c r="C159" s="8" t="s">
        <v>166</v>
      </c>
      <c r="D159" s="46" t="s">
        <v>181</v>
      </c>
      <c r="E159" s="48"/>
      <c r="F159" s="48"/>
      <c r="G159" s="48"/>
      <c r="H159" s="48">
        <v>66610</v>
      </c>
      <c r="I159" s="48"/>
      <c r="J159" s="48">
        <v>160670</v>
      </c>
      <c r="K159" s="48">
        <v>421200</v>
      </c>
      <c r="L159" s="48"/>
      <c r="M159" s="48">
        <v>17600</v>
      </c>
      <c r="N159" s="50">
        <f>SUM(E159:M159)</f>
        <v>666080</v>
      </c>
      <c r="O159" s="27"/>
      <c r="P159" s="31"/>
    </row>
    <row r="160" spans="2:16" s="9" customFormat="1" ht="19.7" customHeight="1" x14ac:dyDescent="0.2">
      <c r="B160" s="10"/>
      <c r="C160" s="8" t="s">
        <v>166</v>
      </c>
      <c r="D160" s="46" t="s">
        <v>183</v>
      </c>
      <c r="E160" s="48"/>
      <c r="F160" s="48"/>
      <c r="G160" s="48"/>
      <c r="H160" s="48">
        <v>89940</v>
      </c>
      <c r="I160" s="48"/>
      <c r="J160" s="48">
        <v>72200</v>
      </c>
      <c r="K160" s="48">
        <v>988311</v>
      </c>
      <c r="L160" s="48"/>
      <c r="M160" s="48">
        <v>14920</v>
      </c>
      <c r="N160" s="50">
        <f>SUM(E160:M160)</f>
        <v>1165371</v>
      </c>
      <c r="O160" s="27"/>
      <c r="P160" s="31"/>
    </row>
    <row r="161" spans="2:16" s="9" customFormat="1" ht="19.7" customHeight="1" x14ac:dyDescent="0.2">
      <c r="B161" s="10"/>
      <c r="C161" s="8" t="s">
        <v>166</v>
      </c>
      <c r="D161" s="46" t="s">
        <v>184</v>
      </c>
      <c r="E161" s="48"/>
      <c r="F161" s="48"/>
      <c r="G161" s="48"/>
      <c r="H161" s="48">
        <v>50940</v>
      </c>
      <c r="I161" s="48"/>
      <c r="J161" s="48">
        <v>43800</v>
      </c>
      <c r="K161" s="48">
        <v>1215890</v>
      </c>
      <c r="L161" s="48"/>
      <c r="M161" s="48"/>
      <c r="N161" s="50">
        <f>SUM(E161:M161)</f>
        <v>1310630</v>
      </c>
      <c r="O161" s="27"/>
      <c r="P161" s="31"/>
    </row>
    <row r="162" spans="2:16" s="9" customFormat="1" ht="19.7" customHeight="1" x14ac:dyDescent="0.2">
      <c r="B162" s="10"/>
      <c r="C162" s="8" t="s">
        <v>166</v>
      </c>
      <c r="D162" s="46" t="s">
        <v>185</v>
      </c>
      <c r="E162" s="48"/>
      <c r="F162" s="48"/>
      <c r="G162" s="48"/>
      <c r="H162" s="48"/>
      <c r="I162" s="48"/>
      <c r="J162" s="48"/>
      <c r="K162" s="48">
        <v>21000</v>
      </c>
      <c r="L162" s="48"/>
      <c r="M162" s="48"/>
      <c r="N162" s="50">
        <f>SUM(E162:M162)</f>
        <v>21000</v>
      </c>
      <c r="O162" s="27"/>
      <c r="P162" s="31"/>
    </row>
    <row r="163" spans="2:16" s="9" customFormat="1" ht="19.7" customHeight="1" x14ac:dyDescent="0.2">
      <c r="B163" s="10"/>
      <c r="C163" s="8" t="s">
        <v>166</v>
      </c>
      <c r="D163" s="46" t="s">
        <v>187</v>
      </c>
      <c r="E163" s="48"/>
      <c r="F163" s="48"/>
      <c r="G163" s="48"/>
      <c r="H163" s="48">
        <v>10000</v>
      </c>
      <c r="I163" s="48"/>
      <c r="J163" s="48"/>
      <c r="K163" s="48">
        <v>26550</v>
      </c>
      <c r="L163" s="48"/>
      <c r="M163" s="48">
        <v>6000</v>
      </c>
      <c r="N163" s="50">
        <f>SUM(E163:M163)</f>
        <v>42550</v>
      </c>
      <c r="O163" s="27"/>
      <c r="P163" s="31"/>
    </row>
    <row r="164" spans="2:16" s="9" customFormat="1" ht="19.7" customHeight="1" x14ac:dyDescent="0.2">
      <c r="B164" s="10"/>
      <c r="C164" s="8" t="s">
        <v>166</v>
      </c>
      <c r="D164" s="46" t="s">
        <v>188</v>
      </c>
      <c r="E164" s="48"/>
      <c r="F164" s="48">
        <v>7760</v>
      </c>
      <c r="G164" s="48"/>
      <c r="H164" s="48"/>
      <c r="I164" s="48"/>
      <c r="J164" s="48"/>
      <c r="K164" s="48"/>
      <c r="L164" s="48"/>
      <c r="M164" s="48">
        <v>16800</v>
      </c>
      <c r="N164" s="50">
        <f>SUM(E164:M164)</f>
        <v>24560</v>
      </c>
      <c r="O164" s="27"/>
      <c r="P164" s="31"/>
    </row>
    <row r="165" spans="2:16" s="9" customFormat="1" ht="19.7" customHeight="1" x14ac:dyDescent="0.2">
      <c r="B165" s="10"/>
      <c r="C165" s="8" t="s">
        <v>166</v>
      </c>
      <c r="D165" s="46" t="s">
        <v>189</v>
      </c>
      <c r="E165" s="48"/>
      <c r="F165" s="48"/>
      <c r="G165" s="48"/>
      <c r="H165" s="48"/>
      <c r="I165" s="48"/>
      <c r="J165" s="48"/>
      <c r="K165" s="48">
        <v>14700</v>
      </c>
      <c r="L165" s="48"/>
      <c r="M165" s="48"/>
      <c r="N165" s="50">
        <f>SUM(E165:M165)</f>
        <v>14700</v>
      </c>
      <c r="O165" s="27"/>
      <c r="P165" s="31"/>
    </row>
    <row r="166" spans="2:16" s="9" customFormat="1" ht="19.7" customHeight="1" x14ac:dyDescent="0.2">
      <c r="B166" s="10"/>
      <c r="C166" s="8" t="s">
        <v>166</v>
      </c>
      <c r="D166" s="46" t="s">
        <v>190</v>
      </c>
      <c r="E166" s="48"/>
      <c r="F166" s="48"/>
      <c r="G166" s="48"/>
      <c r="H166" s="48">
        <v>8800</v>
      </c>
      <c r="I166" s="48"/>
      <c r="J166" s="48">
        <v>84900</v>
      </c>
      <c r="K166" s="48">
        <v>1055120</v>
      </c>
      <c r="L166" s="48"/>
      <c r="M166" s="48"/>
      <c r="N166" s="50">
        <f>SUM(E166:M166)</f>
        <v>1148820</v>
      </c>
      <c r="O166" s="27"/>
      <c r="P166" s="31"/>
    </row>
    <row r="167" spans="2:16" s="9" customFormat="1" ht="19.7" customHeight="1" x14ac:dyDescent="0.2">
      <c r="B167" s="10"/>
      <c r="C167" s="8" t="s">
        <v>166</v>
      </c>
      <c r="D167" s="46" t="s">
        <v>192</v>
      </c>
      <c r="E167" s="48"/>
      <c r="F167" s="48"/>
      <c r="G167" s="48"/>
      <c r="H167" s="48"/>
      <c r="I167" s="48"/>
      <c r="J167" s="48"/>
      <c r="K167" s="48">
        <v>38100</v>
      </c>
      <c r="L167" s="48"/>
      <c r="M167" s="48"/>
      <c r="N167" s="50">
        <f>SUM(E167:M167)</f>
        <v>38100</v>
      </c>
      <c r="O167" s="27"/>
      <c r="P167" s="31"/>
    </row>
    <row r="168" spans="2:16" s="9" customFormat="1" ht="19.7" customHeight="1" x14ac:dyDescent="0.2">
      <c r="B168" s="10"/>
      <c r="C168" s="8" t="s">
        <v>166</v>
      </c>
      <c r="D168" s="46" t="s">
        <v>193</v>
      </c>
      <c r="E168" s="48"/>
      <c r="F168" s="48">
        <v>12000</v>
      </c>
      <c r="G168" s="48">
        <v>55920</v>
      </c>
      <c r="H168" s="48">
        <v>41160</v>
      </c>
      <c r="I168" s="48"/>
      <c r="J168" s="48">
        <v>92880</v>
      </c>
      <c r="K168" s="48">
        <v>1482161</v>
      </c>
      <c r="L168" s="48"/>
      <c r="M168" s="48">
        <v>6000</v>
      </c>
      <c r="N168" s="50">
        <f>SUM(E168:M168)</f>
        <v>1690121</v>
      </c>
      <c r="O168" s="27"/>
      <c r="P168" s="31"/>
    </row>
    <row r="169" spans="2:16" s="9" customFormat="1" ht="19.7" customHeight="1" x14ac:dyDescent="0.2">
      <c r="B169" s="10"/>
      <c r="C169" s="8" t="s">
        <v>166</v>
      </c>
      <c r="D169" s="46" t="s">
        <v>197</v>
      </c>
      <c r="E169" s="48"/>
      <c r="F169" s="48"/>
      <c r="G169" s="48"/>
      <c r="H169" s="48"/>
      <c r="I169" s="48"/>
      <c r="J169" s="48"/>
      <c r="K169" s="48">
        <v>55860</v>
      </c>
      <c r="L169" s="48"/>
      <c r="M169" s="48"/>
      <c r="N169" s="50">
        <f>SUM(E169:M169)</f>
        <v>55860</v>
      </c>
      <c r="O169" s="27"/>
      <c r="P169" s="31"/>
    </row>
    <row r="170" spans="2:16" s="9" customFormat="1" ht="19.7" customHeight="1" x14ac:dyDescent="0.2">
      <c r="B170" s="10"/>
      <c r="C170" s="8" t="s">
        <v>166</v>
      </c>
      <c r="D170" s="46" t="s">
        <v>198</v>
      </c>
      <c r="E170" s="48"/>
      <c r="F170" s="48"/>
      <c r="G170" s="48"/>
      <c r="H170" s="48"/>
      <c r="I170" s="48"/>
      <c r="J170" s="48"/>
      <c r="K170" s="48">
        <v>511111</v>
      </c>
      <c r="L170" s="48"/>
      <c r="M170" s="48"/>
      <c r="N170" s="50">
        <f>SUM(E170:M170)</f>
        <v>511111</v>
      </c>
      <c r="O170" s="27"/>
      <c r="P170" s="31"/>
    </row>
    <row r="171" spans="2:16" s="9" customFormat="1" ht="19.7" customHeight="1" x14ac:dyDescent="0.2">
      <c r="B171" s="10"/>
      <c r="C171" s="8" t="s">
        <v>166</v>
      </c>
      <c r="D171" s="46" t="s">
        <v>199</v>
      </c>
      <c r="E171" s="48"/>
      <c r="F171" s="48"/>
      <c r="G171" s="48"/>
      <c r="H171" s="48"/>
      <c r="I171" s="48"/>
      <c r="J171" s="48"/>
      <c r="K171" s="48">
        <v>13200</v>
      </c>
      <c r="L171" s="48"/>
      <c r="M171" s="48"/>
      <c r="N171" s="50">
        <f>SUM(E171:M171)</f>
        <v>13200</v>
      </c>
      <c r="O171" s="28">
        <f>SUM(N150:N171)</f>
        <v>12813363</v>
      </c>
      <c r="P171" s="31"/>
    </row>
    <row r="172" spans="2:16" s="9" customFormat="1" ht="19.7" customHeight="1" x14ac:dyDescent="0.2">
      <c r="B172" s="10"/>
      <c r="C172" s="8" t="s">
        <v>220</v>
      </c>
      <c r="D172" s="46" t="s">
        <v>170</v>
      </c>
      <c r="E172" s="48"/>
      <c r="F172" s="48"/>
      <c r="G172" s="48"/>
      <c r="H172" s="48">
        <v>19550</v>
      </c>
      <c r="I172" s="48"/>
      <c r="J172" s="48">
        <v>55960</v>
      </c>
      <c r="K172" s="48">
        <v>141925</v>
      </c>
      <c r="L172" s="48"/>
      <c r="M172" s="48"/>
      <c r="N172" s="50">
        <f>SUM(E172:M172)</f>
        <v>217435</v>
      </c>
      <c r="O172" s="27"/>
      <c r="P172" s="31"/>
    </row>
    <row r="173" spans="2:16" s="9" customFormat="1" ht="19.7" customHeight="1" x14ac:dyDescent="0.2">
      <c r="B173" s="10"/>
      <c r="C173" s="15" t="s">
        <v>220</v>
      </c>
      <c r="D173" s="46" t="s">
        <v>172</v>
      </c>
      <c r="E173" s="48"/>
      <c r="F173" s="48"/>
      <c r="G173" s="48"/>
      <c r="H173" s="48"/>
      <c r="I173" s="48"/>
      <c r="J173" s="48">
        <v>27000</v>
      </c>
      <c r="K173" s="48">
        <v>1045630</v>
      </c>
      <c r="L173" s="48"/>
      <c r="M173" s="48"/>
      <c r="N173" s="50">
        <f>SUM(E173:M173)</f>
        <v>1072630</v>
      </c>
      <c r="O173" s="27"/>
      <c r="P173" s="31"/>
    </row>
    <row r="174" spans="2:16" s="9" customFormat="1" ht="19.7" customHeight="1" x14ac:dyDescent="0.2">
      <c r="B174" s="10"/>
      <c r="C174" s="15" t="s">
        <v>220</v>
      </c>
      <c r="D174" s="46" t="s">
        <v>174</v>
      </c>
      <c r="E174" s="48"/>
      <c r="F174" s="48">
        <v>10200</v>
      </c>
      <c r="G174" s="48"/>
      <c r="H174" s="48">
        <v>6600</v>
      </c>
      <c r="I174" s="48"/>
      <c r="J174" s="48"/>
      <c r="K174" s="48">
        <v>9200</v>
      </c>
      <c r="L174" s="48"/>
      <c r="M174" s="48"/>
      <c r="N174" s="50">
        <f>SUM(E174:M174)</f>
        <v>26000</v>
      </c>
      <c r="O174" s="27"/>
      <c r="P174" s="31"/>
    </row>
    <row r="175" spans="2:16" s="9" customFormat="1" ht="19.7" customHeight="1" x14ac:dyDescent="0.2">
      <c r="B175" s="10"/>
      <c r="C175" s="15" t="s">
        <v>220</v>
      </c>
      <c r="D175" s="46" t="s">
        <v>176</v>
      </c>
      <c r="E175" s="48"/>
      <c r="F175" s="48"/>
      <c r="G175" s="48"/>
      <c r="H175" s="48">
        <v>12000</v>
      </c>
      <c r="I175" s="48"/>
      <c r="J175" s="48"/>
      <c r="K175" s="48">
        <v>133200</v>
      </c>
      <c r="L175" s="48"/>
      <c r="M175" s="48"/>
      <c r="N175" s="50">
        <f>SUM(E175:M175)</f>
        <v>145200</v>
      </c>
      <c r="O175" s="27"/>
      <c r="P175" s="31"/>
    </row>
    <row r="176" spans="2:16" s="9" customFormat="1" ht="19.7" customHeight="1" x14ac:dyDescent="0.2">
      <c r="B176" s="10"/>
      <c r="C176" s="8" t="s">
        <v>220</v>
      </c>
      <c r="D176" s="46" t="s">
        <v>180</v>
      </c>
      <c r="E176" s="48"/>
      <c r="F176" s="48">
        <v>42600</v>
      </c>
      <c r="G176" s="48"/>
      <c r="H176" s="48"/>
      <c r="I176" s="48"/>
      <c r="J176" s="48"/>
      <c r="K176" s="48"/>
      <c r="L176" s="48"/>
      <c r="M176" s="48"/>
      <c r="N176" s="50">
        <f>SUM(E176:M176)</f>
        <v>42600</v>
      </c>
      <c r="O176" s="27"/>
      <c r="P176" s="31"/>
    </row>
    <row r="177" spans="2:16" s="9" customFormat="1" ht="19.7" customHeight="1" x14ac:dyDescent="0.2">
      <c r="B177" s="10"/>
      <c r="C177" s="8" t="s">
        <v>220</v>
      </c>
      <c r="D177" s="46" t="s">
        <v>182</v>
      </c>
      <c r="E177" s="48"/>
      <c r="F177" s="48">
        <v>17240</v>
      </c>
      <c r="G177" s="48"/>
      <c r="H177" s="48"/>
      <c r="I177" s="48"/>
      <c r="J177" s="48"/>
      <c r="K177" s="48">
        <v>6000</v>
      </c>
      <c r="L177" s="48"/>
      <c r="M177" s="48"/>
      <c r="N177" s="50">
        <f>SUM(E177:M177)</f>
        <v>23240</v>
      </c>
      <c r="O177" s="27"/>
      <c r="P177" s="31"/>
    </row>
    <row r="178" spans="2:16" s="9" customFormat="1" ht="19.7" customHeight="1" x14ac:dyDescent="0.2">
      <c r="B178" s="10"/>
      <c r="C178" s="8" t="s">
        <v>220</v>
      </c>
      <c r="D178" s="46" t="s">
        <v>186</v>
      </c>
      <c r="E178" s="48"/>
      <c r="F178" s="48"/>
      <c r="G178" s="48">
        <v>81600</v>
      </c>
      <c r="H178" s="48"/>
      <c r="I178" s="48"/>
      <c r="J178" s="48"/>
      <c r="K178" s="48">
        <v>346200</v>
      </c>
      <c r="L178" s="48"/>
      <c r="M178" s="48"/>
      <c r="N178" s="50">
        <f>SUM(E178:M178)</f>
        <v>427800</v>
      </c>
      <c r="O178" s="27"/>
      <c r="P178" s="31"/>
    </row>
    <row r="179" spans="2:16" s="9" customFormat="1" ht="19.7" customHeight="1" x14ac:dyDescent="0.2">
      <c r="B179" s="10"/>
      <c r="C179" s="8" t="s">
        <v>220</v>
      </c>
      <c r="D179" s="46" t="s">
        <v>191</v>
      </c>
      <c r="E179" s="48"/>
      <c r="F179" s="48">
        <v>24600</v>
      </c>
      <c r="G179" s="48"/>
      <c r="H179" s="48"/>
      <c r="I179" s="48"/>
      <c r="J179" s="48"/>
      <c r="K179" s="48"/>
      <c r="L179" s="48"/>
      <c r="M179" s="48"/>
      <c r="N179" s="50">
        <f>SUM(E179:M179)</f>
        <v>24600</v>
      </c>
      <c r="O179" s="27"/>
      <c r="P179" s="31"/>
    </row>
    <row r="180" spans="2:16" s="9" customFormat="1" ht="19.7" customHeight="1" x14ac:dyDescent="0.2">
      <c r="B180" s="10"/>
      <c r="C180" s="8" t="s">
        <v>220</v>
      </c>
      <c r="D180" s="46" t="s">
        <v>194</v>
      </c>
      <c r="E180" s="48"/>
      <c r="F180" s="48"/>
      <c r="G180" s="48"/>
      <c r="H180" s="48"/>
      <c r="I180" s="48"/>
      <c r="J180" s="48">
        <v>35160</v>
      </c>
      <c r="K180" s="48">
        <v>487395</v>
      </c>
      <c r="L180" s="48"/>
      <c r="M180" s="48"/>
      <c r="N180" s="50">
        <f>SUM(E180:M180)</f>
        <v>522555</v>
      </c>
      <c r="O180" s="27"/>
      <c r="P180" s="31"/>
    </row>
    <row r="181" spans="2:16" s="9" customFormat="1" ht="19.7" customHeight="1" x14ac:dyDescent="0.2">
      <c r="B181" s="10"/>
      <c r="C181" s="8" t="s">
        <v>220</v>
      </c>
      <c r="D181" s="46" t="s">
        <v>195</v>
      </c>
      <c r="E181" s="48"/>
      <c r="F181" s="48">
        <v>12000</v>
      </c>
      <c r="G181" s="48"/>
      <c r="H181" s="48"/>
      <c r="I181" s="48"/>
      <c r="J181" s="48"/>
      <c r="K181" s="48"/>
      <c r="L181" s="48"/>
      <c r="M181" s="48"/>
      <c r="N181" s="50">
        <f>SUM(E181:M181)</f>
        <v>12000</v>
      </c>
      <c r="O181" s="27"/>
      <c r="P181" s="31"/>
    </row>
    <row r="182" spans="2:16" s="9" customFormat="1" ht="19.7" customHeight="1" x14ac:dyDescent="0.2">
      <c r="B182" s="10"/>
      <c r="C182" s="8" t="s">
        <v>220</v>
      </c>
      <c r="D182" s="46" t="s">
        <v>196</v>
      </c>
      <c r="E182" s="48"/>
      <c r="F182" s="48"/>
      <c r="G182" s="48"/>
      <c r="H182" s="48"/>
      <c r="I182" s="48"/>
      <c r="J182" s="48">
        <v>27940</v>
      </c>
      <c r="K182" s="48">
        <v>128700</v>
      </c>
      <c r="L182" s="48"/>
      <c r="M182" s="48"/>
      <c r="N182" s="50">
        <f>SUM(E182:M182)</f>
        <v>156640</v>
      </c>
      <c r="O182" s="28">
        <f>SUM(N172:N182)</f>
        <v>2670700</v>
      </c>
      <c r="P182" s="32"/>
    </row>
    <row r="183" spans="2:16" s="9" customFormat="1" ht="13.35" customHeight="1" x14ac:dyDescent="0.2">
      <c r="B183" s="11" t="s">
        <v>75</v>
      </c>
      <c r="C183" s="12"/>
      <c r="D183" s="49"/>
      <c r="E183" s="51"/>
      <c r="F183" s="51"/>
      <c r="G183" s="51"/>
      <c r="H183" s="51"/>
      <c r="I183" s="51"/>
      <c r="J183" s="51"/>
      <c r="K183" s="51"/>
      <c r="L183" s="51"/>
      <c r="M183" s="51"/>
      <c r="N183" s="50">
        <f>SUM(N64:N182)</f>
        <v>73871770</v>
      </c>
      <c r="O183" s="36">
        <f>SUM(O64:O182)</f>
        <v>73871770</v>
      </c>
      <c r="P183" s="37">
        <f>SUM(O64:O182)</f>
        <v>73871770</v>
      </c>
    </row>
    <row r="184" spans="2:16" s="9" customFormat="1" ht="11.1" customHeight="1" x14ac:dyDescent="0.2">
      <c r="B184" s="13"/>
      <c r="C184" s="14"/>
      <c r="D184" s="14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25"/>
      <c r="P184" s="25"/>
    </row>
    <row r="185" spans="2:16" s="9" customFormat="1" ht="24.6" customHeight="1" x14ac:dyDescent="0.2">
      <c r="B185" s="7" t="s">
        <v>200</v>
      </c>
      <c r="C185" s="8" t="s">
        <v>201</v>
      </c>
      <c r="D185" s="46" t="s">
        <v>202</v>
      </c>
      <c r="E185" s="48">
        <v>16992</v>
      </c>
      <c r="F185" s="48"/>
      <c r="G185" s="48"/>
      <c r="H185" s="48"/>
      <c r="I185" s="48">
        <v>69848</v>
      </c>
      <c r="J185" s="48"/>
      <c r="K185" s="48"/>
      <c r="L185" s="48"/>
      <c r="M185" s="48">
        <v>9036</v>
      </c>
      <c r="N185" s="47">
        <f>SUM(E185:M185)</f>
        <v>95876</v>
      </c>
      <c r="O185" s="42">
        <f>SUM(N185)</f>
        <v>95876</v>
      </c>
      <c r="P185" s="40"/>
    </row>
    <row r="186" spans="2:16" s="9" customFormat="1" ht="24.6" customHeight="1" x14ac:dyDescent="0.2">
      <c r="B186" s="10"/>
      <c r="C186" s="8" t="s">
        <v>203</v>
      </c>
      <c r="D186" s="46"/>
      <c r="E186" s="48"/>
      <c r="F186" s="48"/>
      <c r="G186" s="48"/>
      <c r="H186" s="48"/>
      <c r="I186" s="48"/>
      <c r="J186" s="48"/>
      <c r="K186" s="48"/>
      <c r="L186" s="48">
        <v>120086</v>
      </c>
      <c r="M186" s="48"/>
      <c r="N186" s="47">
        <f>SUM(E186:M186)</f>
        <v>120086</v>
      </c>
      <c r="O186" s="42">
        <f>SUM(N186)</f>
        <v>120086</v>
      </c>
      <c r="P186" s="41"/>
    </row>
    <row r="187" spans="2:16" s="9" customFormat="1" ht="24.6" customHeight="1" x14ac:dyDescent="0.2">
      <c r="B187" s="10"/>
      <c r="C187" s="8" t="s">
        <v>204</v>
      </c>
      <c r="D187" s="46" t="s">
        <v>205</v>
      </c>
      <c r="E187" s="48"/>
      <c r="F187" s="48">
        <v>1610</v>
      </c>
      <c r="G187" s="48"/>
      <c r="H187" s="48"/>
      <c r="I187" s="48"/>
      <c r="J187" s="48"/>
      <c r="K187" s="48"/>
      <c r="L187" s="48"/>
      <c r="M187" s="48"/>
      <c r="N187" s="47">
        <f>SUM(E187:M187)</f>
        <v>1610</v>
      </c>
      <c r="O187" s="42">
        <f>SUM(N187)</f>
        <v>1610</v>
      </c>
      <c r="P187" s="41"/>
    </row>
    <row r="188" spans="2:16" s="9" customFormat="1" ht="24.6" customHeight="1" x14ac:dyDescent="0.2">
      <c r="B188" s="10"/>
      <c r="C188" s="8" t="s">
        <v>206</v>
      </c>
      <c r="D188" s="46" t="s">
        <v>207</v>
      </c>
      <c r="E188" s="48"/>
      <c r="F188" s="48"/>
      <c r="G188" s="48"/>
      <c r="H188" s="48"/>
      <c r="I188" s="48">
        <v>960</v>
      </c>
      <c r="J188" s="48"/>
      <c r="K188" s="48"/>
      <c r="L188" s="48"/>
      <c r="M188" s="48"/>
      <c r="N188" s="47">
        <f>SUM(E188:M188)</f>
        <v>960</v>
      </c>
      <c r="O188" s="31"/>
      <c r="P188" s="41"/>
    </row>
    <row r="189" spans="2:16" s="9" customFormat="1" ht="24.6" customHeight="1" x14ac:dyDescent="0.2">
      <c r="B189" s="10"/>
      <c r="C189" s="8" t="s">
        <v>206</v>
      </c>
      <c r="D189" s="46" t="s">
        <v>208</v>
      </c>
      <c r="E189" s="48"/>
      <c r="F189" s="48"/>
      <c r="G189" s="48"/>
      <c r="H189" s="48"/>
      <c r="I189" s="48">
        <v>17714</v>
      </c>
      <c r="J189" s="48"/>
      <c r="K189" s="48"/>
      <c r="L189" s="48"/>
      <c r="M189" s="48"/>
      <c r="N189" s="47">
        <f>SUM(E189:M189)</f>
        <v>17714</v>
      </c>
      <c r="O189" s="33">
        <f>SUM(N188:N189)</f>
        <v>18674</v>
      </c>
      <c r="P189" s="41"/>
    </row>
    <row r="190" spans="2:16" s="9" customFormat="1" ht="24.6" customHeight="1" x14ac:dyDescent="0.2">
      <c r="B190" s="10"/>
      <c r="C190" s="8" t="s">
        <v>209</v>
      </c>
      <c r="D190" s="46" t="s">
        <v>210</v>
      </c>
      <c r="E190" s="48"/>
      <c r="F190" s="48"/>
      <c r="G190" s="48"/>
      <c r="H190" s="48"/>
      <c r="I190" s="48">
        <v>48155</v>
      </c>
      <c r="J190" s="48"/>
      <c r="K190" s="48"/>
      <c r="L190" s="48"/>
      <c r="M190" s="48"/>
      <c r="N190" s="47">
        <f>SUM(E190:M190)</f>
        <v>48155</v>
      </c>
      <c r="O190" s="31"/>
      <c r="P190" s="41"/>
    </row>
    <row r="191" spans="2:16" s="9" customFormat="1" ht="24.6" customHeight="1" x14ac:dyDescent="0.2">
      <c r="B191" s="10"/>
      <c r="C191" s="8" t="s">
        <v>209</v>
      </c>
      <c r="D191" s="46" t="s">
        <v>211</v>
      </c>
      <c r="E191" s="48"/>
      <c r="F191" s="48"/>
      <c r="G191" s="48"/>
      <c r="H191" s="48"/>
      <c r="I191" s="48">
        <v>14681</v>
      </c>
      <c r="J191" s="48"/>
      <c r="K191" s="48"/>
      <c r="L191" s="48"/>
      <c r="M191" s="48"/>
      <c r="N191" s="47">
        <f>SUM(E191:M191)</f>
        <v>14681</v>
      </c>
      <c r="O191" s="31"/>
      <c r="P191" s="41"/>
    </row>
    <row r="192" spans="2:16" s="9" customFormat="1" ht="24.6" customHeight="1" x14ac:dyDescent="0.2">
      <c r="B192" s="10"/>
      <c r="C192" s="8" t="s">
        <v>209</v>
      </c>
      <c r="D192" s="46" t="s">
        <v>212</v>
      </c>
      <c r="E192" s="48"/>
      <c r="F192" s="48"/>
      <c r="G192" s="48"/>
      <c r="H192" s="48"/>
      <c r="I192" s="48">
        <v>10446</v>
      </c>
      <c r="J192" s="48"/>
      <c r="K192" s="48"/>
      <c r="L192" s="48"/>
      <c r="M192" s="48"/>
      <c r="N192" s="47">
        <f>SUM(E192:M192)</f>
        <v>10446</v>
      </c>
      <c r="O192" s="31"/>
      <c r="P192" s="41"/>
    </row>
    <row r="193" spans="2:16" s="9" customFormat="1" ht="24.6" customHeight="1" x14ac:dyDescent="0.2">
      <c r="B193" s="10"/>
      <c r="C193" s="8" t="s">
        <v>209</v>
      </c>
      <c r="D193" s="46" t="s">
        <v>213</v>
      </c>
      <c r="E193" s="48"/>
      <c r="F193" s="48"/>
      <c r="G193" s="48"/>
      <c r="H193" s="48"/>
      <c r="I193" s="48">
        <v>30000</v>
      </c>
      <c r="J193" s="48"/>
      <c r="K193" s="48"/>
      <c r="L193" s="48"/>
      <c r="M193" s="48"/>
      <c r="N193" s="47">
        <f>SUM(E193:M193)</f>
        <v>30000</v>
      </c>
      <c r="O193" s="31"/>
      <c r="P193" s="41"/>
    </row>
    <row r="194" spans="2:16" s="9" customFormat="1" ht="24.6" customHeight="1" x14ac:dyDescent="0.2">
      <c r="B194" s="10"/>
      <c r="C194" s="8" t="s">
        <v>209</v>
      </c>
      <c r="D194" s="46" t="s">
        <v>214</v>
      </c>
      <c r="E194" s="48"/>
      <c r="F194" s="48"/>
      <c r="G194" s="48"/>
      <c r="H194" s="48"/>
      <c r="I194" s="48">
        <v>49963</v>
      </c>
      <c r="J194" s="48"/>
      <c r="K194" s="48"/>
      <c r="L194" s="48"/>
      <c r="M194" s="48"/>
      <c r="N194" s="47">
        <f>SUM(E194:M194)</f>
        <v>49963</v>
      </c>
      <c r="O194" s="31"/>
      <c r="P194" s="41"/>
    </row>
    <row r="195" spans="2:16" s="9" customFormat="1" ht="24.6" customHeight="1" x14ac:dyDescent="0.2">
      <c r="B195" s="10"/>
      <c r="C195" s="8" t="s">
        <v>209</v>
      </c>
      <c r="D195" s="46" t="s">
        <v>215</v>
      </c>
      <c r="E195" s="48"/>
      <c r="F195" s="48"/>
      <c r="G195" s="48"/>
      <c r="H195" s="48"/>
      <c r="I195" s="48">
        <v>71886</v>
      </c>
      <c r="J195" s="48"/>
      <c r="K195" s="48"/>
      <c r="L195" s="48"/>
      <c r="M195" s="48"/>
      <c r="N195" s="47">
        <f>SUM(E195:M195)</f>
        <v>71886</v>
      </c>
      <c r="O195" s="33">
        <f>SUM(N190:N195)</f>
        <v>225131</v>
      </c>
      <c r="P195" s="41"/>
    </row>
    <row r="196" spans="2:16" s="1" customFormat="1" ht="24.6" customHeight="1" x14ac:dyDescent="0.2">
      <c r="B196" s="3" t="s">
        <v>200</v>
      </c>
      <c r="C196" s="4"/>
      <c r="D196" s="4"/>
      <c r="E196" s="21"/>
      <c r="F196" s="22"/>
      <c r="G196" s="22"/>
      <c r="H196" s="22"/>
      <c r="I196" s="22"/>
      <c r="J196" s="22"/>
      <c r="K196" s="22"/>
      <c r="L196" s="22"/>
      <c r="M196" s="22"/>
      <c r="N196" s="45">
        <f>SUM(N185:N195)</f>
        <v>461377</v>
      </c>
      <c r="O196" s="43">
        <f>SUM(O185:O195)</f>
        <v>461377</v>
      </c>
      <c r="P196" s="44">
        <f>SUM(O185:O195)</f>
        <v>461377</v>
      </c>
    </row>
    <row r="197" spans="2:16" s="1" customFormat="1" ht="11.1" customHeight="1" x14ac:dyDescent="0.2">
      <c r="B197" s="5"/>
      <c r="C197" s="6"/>
      <c r="D197" s="6"/>
      <c r="E197" s="19"/>
      <c r="F197" s="19"/>
      <c r="G197" s="19"/>
      <c r="H197" s="19"/>
      <c r="I197" s="19"/>
      <c r="J197" s="19"/>
      <c r="K197" s="19"/>
      <c r="L197" s="19"/>
      <c r="M197" s="19"/>
      <c r="N197" s="19"/>
    </row>
    <row r="198" spans="2:16" s="1" customFormat="1" ht="11.1" customHeight="1" x14ac:dyDescent="0.2">
      <c r="B198" s="5"/>
      <c r="C198" s="6"/>
      <c r="D198" s="6"/>
      <c r="E198" s="19"/>
      <c r="F198" s="19"/>
      <c r="G198" s="19"/>
      <c r="H198" s="19"/>
      <c r="I198" s="19"/>
      <c r="J198" s="19"/>
      <c r="K198" s="19"/>
      <c r="L198" s="19"/>
      <c r="M198" s="19"/>
      <c r="N198" s="19"/>
    </row>
    <row r="199" spans="2:16" s="1" customFormat="1" ht="60.2" customHeight="1" x14ac:dyDescent="0.15"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Sert. kg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Vallivaara-Pasto Ritva (Ruokavirasto)</cp:lastModifiedBy>
  <dcterms:created xsi:type="dcterms:W3CDTF">2021-08-19T07:30:08Z</dcterms:created>
  <dcterms:modified xsi:type="dcterms:W3CDTF">2021-09-23T10:24:24Z</dcterms:modified>
</cp:coreProperties>
</file>