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Sertifiointi\TILASTOT\2019\"/>
    </mc:Choice>
  </mc:AlternateContent>
  <xr:revisionPtr revIDLastSave="0" documentId="14_{7CA826B1-1B9C-48A7-B147-6F7B398A94EC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er.k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6" i="8" l="1"/>
  <c r="N34" i="8"/>
  <c r="M5" i="8"/>
  <c r="N6" i="8" s="1"/>
  <c r="M6" i="8"/>
  <c r="M7" i="8"/>
  <c r="N17" i="8" s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N35" i="8" s="1"/>
  <c r="M36" i="8"/>
  <c r="N36" i="8" s="1"/>
  <c r="M37" i="8"/>
  <c r="M38" i="8"/>
  <c r="M39" i="8"/>
  <c r="N55" i="8" s="1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N56" i="8" s="1"/>
  <c r="M57" i="8"/>
  <c r="N57" i="8" s="1"/>
  <c r="M58" i="8"/>
  <c r="M59" i="8"/>
  <c r="M60" i="8"/>
  <c r="M61" i="8"/>
  <c r="M62" i="8"/>
  <c r="N87" i="8" s="1"/>
  <c r="O184" i="8" s="1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N139" i="8" s="1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N140" i="8" s="1"/>
  <c r="M141" i="8"/>
  <c r="M142" i="8"/>
  <c r="M143" i="8"/>
  <c r="N143" i="8" s="1"/>
  <c r="M144" i="8"/>
  <c r="N146" i="8" s="1"/>
  <c r="M145" i="8"/>
  <c r="M146" i="8"/>
  <c r="M147" i="8"/>
  <c r="N147" i="8" s="1"/>
  <c r="M148" i="8"/>
  <c r="N174" i="8" s="1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N184" i="8" s="1"/>
  <c r="M176" i="8"/>
  <c r="M177" i="8"/>
  <c r="M178" i="8"/>
  <c r="M179" i="8"/>
  <c r="M180" i="8"/>
  <c r="M181" i="8"/>
  <c r="M182" i="8"/>
  <c r="M183" i="8"/>
  <c r="M184" i="8"/>
  <c r="M185" i="8"/>
  <c r="N185" i="8" s="1"/>
  <c r="M186" i="8"/>
  <c r="M187" i="8"/>
  <c r="N187" i="8" s="1"/>
  <c r="M188" i="8"/>
  <c r="N192" i="8" s="1"/>
  <c r="M189" i="8"/>
  <c r="M190" i="8"/>
  <c r="M191" i="8"/>
  <c r="M192" i="8"/>
  <c r="M4" i="8"/>
  <c r="N4" i="8" s="1"/>
  <c r="O192" i="8" l="1"/>
  <c r="N31" i="8"/>
  <c r="N21" i="8"/>
  <c r="O57" i="8" s="1"/>
  <c r="N33" i="8"/>
</calcChain>
</file>

<file path=xl/sharedStrings.xml><?xml version="1.0" encoding="utf-8"?>
<sst xmlns="http://schemas.openxmlformats.org/spreadsheetml/2006/main" count="887" uniqueCount="226">
  <si>
    <t>B</t>
  </si>
  <si>
    <t>B1</t>
  </si>
  <si>
    <t>B2</t>
  </si>
  <si>
    <t>B3</t>
  </si>
  <si>
    <t>C</t>
  </si>
  <si>
    <t>C1</t>
  </si>
  <si>
    <t>C2</t>
  </si>
  <si>
    <t>K</t>
  </si>
  <si>
    <t>PB</t>
  </si>
  <si>
    <t xml:space="preserve">nurmi- ja rehukasvit </t>
  </si>
  <si>
    <t>Alsikeapila</t>
  </si>
  <si>
    <t>Frida</t>
  </si>
  <si>
    <t>Englanninraiheinä</t>
  </si>
  <si>
    <t>Riikka</t>
  </si>
  <si>
    <t>SW Birger</t>
  </si>
  <si>
    <t>Herne</t>
  </si>
  <si>
    <t>Astronaute</t>
  </si>
  <si>
    <t>Bluetooth</t>
  </si>
  <si>
    <t>Ingrid</t>
  </si>
  <si>
    <t>Jymy</t>
  </si>
  <si>
    <t>Karita</t>
  </si>
  <si>
    <t>Loviisa</t>
  </si>
  <si>
    <t>Matilda</t>
  </si>
  <si>
    <t>Rocket</t>
  </si>
  <si>
    <t>Rokka</t>
  </si>
  <si>
    <t>Rose</t>
  </si>
  <si>
    <t>Sisu</t>
  </si>
  <si>
    <t>Härkäpapu</t>
  </si>
  <si>
    <t>Kontu</t>
  </si>
  <si>
    <t>Louhi</t>
  </si>
  <si>
    <t>Sampo</t>
  </si>
  <si>
    <t>Vire</t>
  </si>
  <si>
    <t>Nurminata</t>
  </si>
  <si>
    <t>Eevert</t>
  </si>
  <si>
    <t>Fure</t>
  </si>
  <si>
    <t>Ilmari</t>
  </si>
  <si>
    <t>Inkeri</t>
  </si>
  <si>
    <t>Kasper</t>
  </si>
  <si>
    <t>Klaara</t>
  </si>
  <si>
    <t>Santtu</t>
  </si>
  <si>
    <t>SW Minto</t>
  </si>
  <si>
    <t>Tored</t>
  </si>
  <si>
    <t>Valtteri</t>
  </si>
  <si>
    <t>Puna-apila</t>
  </si>
  <si>
    <t>Saija</t>
  </si>
  <si>
    <t>SW Yngve</t>
  </si>
  <si>
    <t>Ruokohelpi</t>
  </si>
  <si>
    <t>Ruokonata</t>
  </si>
  <si>
    <t>Karolina</t>
  </si>
  <si>
    <t>Retu</t>
  </si>
  <si>
    <t>Timotei</t>
  </si>
  <si>
    <t>Dorothy</t>
  </si>
  <si>
    <t>Grindstad</t>
  </si>
  <si>
    <t>Haukila</t>
  </si>
  <si>
    <t>Hertta</t>
  </si>
  <si>
    <t>Iki</t>
  </si>
  <si>
    <t>Nokka</t>
  </si>
  <si>
    <t>Nuutti</t>
  </si>
  <si>
    <t>Rakel</t>
  </si>
  <si>
    <t>Rhonia</t>
  </si>
  <si>
    <t>Rubinia</t>
  </si>
  <si>
    <t>Sleipnir</t>
  </si>
  <si>
    <t>Tammisto II</t>
  </si>
  <si>
    <t>Tenho</t>
  </si>
  <si>
    <t>Tika</t>
  </si>
  <si>
    <t>Tryggve</t>
  </si>
  <si>
    <t>Tuukka</t>
  </si>
  <si>
    <t>Tuure</t>
  </si>
  <si>
    <t>Uula</t>
  </si>
  <si>
    <t>Vähäsöyrinki</t>
  </si>
  <si>
    <t>Valkoapila</t>
  </si>
  <si>
    <t>SW Hebe</t>
  </si>
  <si>
    <t>Viljatatar</t>
  </si>
  <si>
    <t>Avanti</t>
  </si>
  <si>
    <t>viljakasvit</t>
  </si>
  <si>
    <t>Kaura</t>
  </si>
  <si>
    <t>Akseli</t>
  </si>
  <si>
    <t>Alku</t>
  </si>
  <si>
    <t>Aslak</t>
  </si>
  <si>
    <t>Avenue</t>
  </si>
  <si>
    <t>Avetron</t>
  </si>
  <si>
    <t>Belinda</t>
  </si>
  <si>
    <t>Benny</t>
  </si>
  <si>
    <t>Bettina</t>
  </si>
  <si>
    <t>Canary</t>
  </si>
  <si>
    <t>Donna</t>
  </si>
  <si>
    <t>Harald</t>
  </si>
  <si>
    <t>Harmony</t>
  </si>
  <si>
    <t>Iiris</t>
  </si>
  <si>
    <t>Marika</t>
  </si>
  <si>
    <t>Matty</t>
  </si>
  <si>
    <t>Meeri</t>
  </si>
  <si>
    <t>Nella</t>
  </si>
  <si>
    <t>Niklas</t>
  </si>
  <si>
    <t>Noora</t>
  </si>
  <si>
    <t>Obelix</t>
  </si>
  <si>
    <t>Oiva</t>
  </si>
  <si>
    <t>Peppi</t>
  </si>
  <si>
    <t>Perttu</t>
  </si>
  <si>
    <t>Riina</t>
  </si>
  <si>
    <t>Ringsaker</t>
  </si>
  <si>
    <t>Roope</t>
  </si>
  <si>
    <t>Sandy</t>
  </si>
  <si>
    <t>Steinar</t>
  </si>
  <si>
    <t>Venla</t>
  </si>
  <si>
    <t>Ohra</t>
  </si>
  <si>
    <t>Accordine</t>
  </si>
  <si>
    <t>Alvari</t>
  </si>
  <si>
    <t>Arild</t>
  </si>
  <si>
    <t>Armas</t>
  </si>
  <si>
    <t>Aukusti</t>
  </si>
  <si>
    <t>Avalon</t>
  </si>
  <si>
    <t>Brage</t>
  </si>
  <si>
    <t>Brioni</t>
  </si>
  <si>
    <t>Charles</t>
  </si>
  <si>
    <t>Crescendo</t>
  </si>
  <si>
    <t>Edvin</t>
  </si>
  <si>
    <t>Eifel</t>
  </si>
  <si>
    <t>Einar</t>
  </si>
  <si>
    <t>Elmeri</t>
  </si>
  <si>
    <t>Eversti</t>
  </si>
  <si>
    <t>Fandaga</t>
  </si>
  <si>
    <t>Fortuna</t>
  </si>
  <si>
    <t>Harbinger</t>
  </si>
  <si>
    <t>Hermanni</t>
  </si>
  <si>
    <t>Iron</t>
  </si>
  <si>
    <t>Justus</t>
  </si>
  <si>
    <t>Jyvä</t>
  </si>
  <si>
    <t>Kaarle</t>
  </si>
  <si>
    <t>KWS Fantex</t>
  </si>
  <si>
    <t>KWS Irina</t>
  </si>
  <si>
    <t>Luhkas</t>
  </si>
  <si>
    <t>Marthe</t>
  </si>
  <si>
    <t>Matros</t>
  </si>
  <si>
    <t>Melius</t>
  </si>
  <si>
    <t>Nousu</t>
  </si>
  <si>
    <t>Polartop</t>
  </si>
  <si>
    <t>Propino</t>
  </si>
  <si>
    <t>Ragna</t>
  </si>
  <si>
    <t>Repekka</t>
  </si>
  <si>
    <t>RGT Planet</t>
  </si>
  <si>
    <t>Rodhette</t>
  </si>
  <si>
    <t>Rusalka</t>
  </si>
  <si>
    <t>Saana</t>
  </si>
  <si>
    <t>Severi</t>
  </si>
  <si>
    <t>Soulmate</t>
  </si>
  <si>
    <t>Streif</t>
  </si>
  <si>
    <t>SW Mitja</t>
  </si>
  <si>
    <t>Toria</t>
  </si>
  <si>
    <t>Trekker</t>
  </si>
  <si>
    <t>Trym</t>
  </si>
  <si>
    <t>Turkka</t>
  </si>
  <si>
    <t>Uljas</t>
  </si>
  <si>
    <t>Uta</t>
  </si>
  <si>
    <t>Vanille</t>
  </si>
  <si>
    <t>Vertti</t>
  </si>
  <si>
    <t>Vipekka</t>
  </si>
  <si>
    <t>Wolmari</t>
  </si>
  <si>
    <t>Dankowskie Agat</t>
  </si>
  <si>
    <t>Dankowskie Granat</t>
  </si>
  <si>
    <t>Juuso</t>
  </si>
  <si>
    <t>Reetta</t>
  </si>
  <si>
    <t>Mazur</t>
  </si>
  <si>
    <t>Nagano</t>
  </si>
  <si>
    <t>Puzon</t>
  </si>
  <si>
    <t>Sequenz</t>
  </si>
  <si>
    <t>Amaretto</t>
  </si>
  <si>
    <t>Anniina</t>
  </si>
  <si>
    <t>Arktika</t>
  </si>
  <si>
    <t>Bjarne</t>
  </si>
  <si>
    <t>Botnica</t>
  </si>
  <si>
    <t>Calixo</t>
  </si>
  <si>
    <t>Ceylon</t>
  </si>
  <si>
    <t>Cornetto</t>
  </si>
  <si>
    <t>Demonstrant</t>
  </si>
  <si>
    <t>Diskett</t>
  </si>
  <si>
    <t>Emilio</t>
  </si>
  <si>
    <t>Helmi</t>
  </si>
  <si>
    <t>Herttua</t>
  </si>
  <si>
    <t>Iceman</t>
  </si>
  <si>
    <t>Iisakki</t>
  </si>
  <si>
    <t>Jaarli</t>
  </si>
  <si>
    <t>Janne</t>
  </si>
  <si>
    <t>Krabat</t>
  </si>
  <si>
    <t>Kreivi</t>
  </si>
  <si>
    <t>KWS Malibu</t>
  </si>
  <si>
    <t>KWS Mistral</t>
  </si>
  <si>
    <t>Leidi</t>
  </si>
  <si>
    <t>Lennox</t>
  </si>
  <si>
    <t>Licamero</t>
  </si>
  <si>
    <t>Marble</t>
  </si>
  <si>
    <t>Nufenen</t>
  </si>
  <si>
    <t>Olivin</t>
  </si>
  <si>
    <t>Quarna</t>
  </si>
  <si>
    <t>Sertori</t>
  </si>
  <si>
    <t>Sibelius</t>
  </si>
  <si>
    <t>Skagen</t>
  </si>
  <si>
    <t>SW Magnifik</t>
  </si>
  <si>
    <t>Thorus</t>
  </si>
  <si>
    <t>Urho</t>
  </si>
  <si>
    <t>Wappu</t>
  </si>
  <si>
    <t>Wellamo</t>
  </si>
  <si>
    <t>Zebra</t>
  </si>
  <si>
    <t>öljy- ja kuitukasvit</t>
  </si>
  <si>
    <t>Hamppu</t>
  </si>
  <si>
    <t>Finola</t>
  </si>
  <si>
    <t>Kumina</t>
  </si>
  <si>
    <t>Rapsi</t>
  </si>
  <si>
    <t>Cleopatra</t>
  </si>
  <si>
    <t>Rypsi</t>
  </si>
  <si>
    <t>Birta</t>
  </si>
  <si>
    <t>Cordelia</t>
  </si>
  <si>
    <t>Juliet</t>
  </si>
  <si>
    <t>Synneva</t>
  </si>
  <si>
    <t>Synthia</t>
  </si>
  <si>
    <t>Sertifioidut siemenmäärät 1.7.2018-30.6.2019 lajikkeittain ja siemenluokittain</t>
  </si>
  <si>
    <t>Vehnä kevät</t>
  </si>
  <si>
    <t>Vehnä syys</t>
  </si>
  <si>
    <t>Ruisvehnä syys</t>
  </si>
  <si>
    <t>Ruisvehnä kevät</t>
  </si>
  <si>
    <t>Ruis syys</t>
  </si>
  <si>
    <t>Ruis kevät</t>
  </si>
  <si>
    <t>Ohra syys</t>
  </si>
  <si>
    <t>Lajiryhmä</t>
  </si>
  <si>
    <t>Laji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</si>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</sst>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6" formatCode="_-* #,##0\ _€_-;\-* #,##0\ _€_-;_-* &quot;-&quot;??\ _€_-;_-@_-"/>
  </numFmts>
  <fonts count="11" x14ac:knownFonts="1">
    <font>
      <sz val="10"/>
      <color rgb="FF000000"/>
      <name val="Arial"/>
    </font>
    <font>
      <sz val="10"/>
      <color rgb="FF000000"/>
      <name val="Arial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  <fill>
      <patternFill patternType="solid">
        <fgColor indexed="65"/>
        <bgColor indexed="9"/>
      </patternFill>
    </fill>
    <fill>
      <patternFill patternType="solid">
        <fgColor theme="0" tint="-0.34998626667073579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/>
    <xf numFmtId="49" fontId="6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7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166" fontId="7" fillId="2" borderId="0" xfId="1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/>
    <xf numFmtId="166" fontId="7" fillId="0" borderId="0" xfId="0" applyNumberFormat="1" applyFont="1" applyFill="1" applyAlignment="1">
      <alignment horizontal="left"/>
    </xf>
    <xf numFmtId="166" fontId="7" fillId="0" borderId="3" xfId="1" applyNumberFormat="1" applyFont="1" applyFill="1" applyBorder="1" applyAlignment="1">
      <alignment horizontal="left"/>
    </xf>
    <xf numFmtId="166" fontId="3" fillId="0" borderId="7" xfId="1" applyNumberFormat="1" applyFont="1" applyFill="1" applyBorder="1" applyAlignment="1">
      <alignment horizontal="left"/>
    </xf>
    <xf numFmtId="166" fontId="7" fillId="0" borderId="8" xfId="1" applyNumberFormat="1" applyFont="1" applyFill="1" applyBorder="1" applyAlignment="1">
      <alignment horizontal="left"/>
    </xf>
    <xf numFmtId="166" fontId="7" fillId="0" borderId="7" xfId="1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66" fontId="7" fillId="0" borderId="8" xfId="0" applyNumberFormat="1" applyFont="1" applyFill="1" applyBorder="1" applyAlignment="1">
      <alignment horizontal="left"/>
    </xf>
    <xf numFmtId="166" fontId="7" fillId="5" borderId="0" xfId="1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166" fontId="7" fillId="0" borderId="9" xfId="1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68B2-8B68-42D3-9D77-8026276467AE}">
  <dimension ref="A1:P193"/>
  <sheetViews>
    <sheetView tabSelected="1" workbookViewId="0">
      <pane ySplit="3" topLeftCell="A4" activePane="bottomLeft" state="frozen"/>
      <selection pane="bottomLeft" activeCell="H3" sqref="H3"/>
    </sheetView>
  </sheetViews>
  <sheetFormatPr defaultRowHeight="12" x14ac:dyDescent="0.2"/>
  <cols>
    <col min="1" max="1" width="17.140625" style="3" customWidth="1"/>
    <col min="2" max="2" width="17.5703125" style="3" customWidth="1"/>
    <col min="3" max="3" width="12.42578125" style="3" customWidth="1"/>
    <col min="4" max="10" width="10.7109375" style="3" customWidth="1"/>
    <col min="11" max="11" width="11.28515625" style="3" customWidth="1"/>
    <col min="12" max="12" width="10.7109375" style="3" customWidth="1"/>
    <col min="13" max="13" width="13.140625" style="3" customWidth="1"/>
    <col min="14" max="14" width="13.42578125" style="19" customWidth="1"/>
    <col min="15" max="15" width="11.140625" style="3" bestFit="1" customWidth="1"/>
    <col min="16" max="16384" width="9.140625" style="3"/>
  </cols>
  <sheetData>
    <row r="1" spans="1:15" s="2" customFormat="1" ht="30.4" customHeight="1" x14ac:dyDescent="0.25">
      <c r="A1" s="33" t="s">
        <v>215</v>
      </c>
      <c r="N1" s="17"/>
    </row>
    <row r="2" spans="1:15" s="2" customFormat="1" ht="30.4" customHeight="1" x14ac:dyDescent="0.25">
      <c r="A2" s="32"/>
      <c r="N2" s="17"/>
    </row>
    <row r="3" spans="1:15" s="2" customFormat="1" ht="19.149999999999999" customHeight="1" x14ac:dyDescent="0.2">
      <c r="A3" s="1"/>
      <c r="B3" s="1"/>
      <c r="C3" s="1"/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225</v>
      </c>
      <c r="N3" s="29" t="s">
        <v>224</v>
      </c>
      <c r="O3" s="30" t="s">
        <v>223</v>
      </c>
    </row>
    <row r="4" spans="1:15" s="6" customFormat="1" ht="24.6" customHeight="1" x14ac:dyDescent="0.2">
      <c r="A4" s="4" t="s">
        <v>9</v>
      </c>
      <c r="B4" s="5" t="s">
        <v>10</v>
      </c>
      <c r="C4" s="11" t="s">
        <v>11</v>
      </c>
      <c r="D4" s="14"/>
      <c r="E4" s="14"/>
      <c r="F4" s="14"/>
      <c r="G4" s="14"/>
      <c r="H4" s="14">
        <v>8844</v>
      </c>
      <c r="I4" s="14"/>
      <c r="J4" s="14"/>
      <c r="K4" s="14"/>
      <c r="L4" s="14"/>
      <c r="M4" s="15">
        <f>SUM(D4:L4)</f>
        <v>8844</v>
      </c>
      <c r="N4" s="21">
        <f>SUM(M4)</f>
        <v>8844</v>
      </c>
      <c r="O4" s="25"/>
    </row>
    <row r="5" spans="1:15" s="9" customFormat="1" ht="24" customHeight="1" x14ac:dyDescent="0.2">
      <c r="A5" s="7"/>
      <c r="B5" s="8" t="s">
        <v>12</v>
      </c>
      <c r="C5" s="12" t="s">
        <v>13</v>
      </c>
      <c r="D5" s="16">
        <v>2190</v>
      </c>
      <c r="E5" s="16"/>
      <c r="F5" s="16"/>
      <c r="G5" s="16"/>
      <c r="H5" s="16">
        <v>69455</v>
      </c>
      <c r="I5" s="16"/>
      <c r="J5" s="16"/>
      <c r="K5" s="16"/>
      <c r="L5" s="16">
        <v>495</v>
      </c>
      <c r="M5" s="15">
        <f>SUM(D5:L5)</f>
        <v>72140</v>
      </c>
      <c r="N5" s="22"/>
      <c r="O5" s="26"/>
    </row>
    <row r="6" spans="1:15" s="6" customFormat="1" ht="24.6" customHeight="1" x14ac:dyDescent="0.2">
      <c r="A6" s="4"/>
      <c r="B6" s="5" t="s">
        <v>12</v>
      </c>
      <c r="C6" s="11" t="s">
        <v>14</v>
      </c>
      <c r="D6" s="14">
        <v>4043</v>
      </c>
      <c r="E6" s="14"/>
      <c r="F6" s="14"/>
      <c r="G6" s="14"/>
      <c r="H6" s="14">
        <v>6798</v>
      </c>
      <c r="I6" s="14"/>
      <c r="J6" s="14"/>
      <c r="K6" s="14"/>
      <c r="L6" s="14"/>
      <c r="M6" s="15">
        <f>SUM(D6:L6)</f>
        <v>10841</v>
      </c>
      <c r="N6" s="23">
        <f>SUM(M5:M6)</f>
        <v>82981</v>
      </c>
      <c r="O6" s="27"/>
    </row>
    <row r="7" spans="1:15" s="6" customFormat="1" ht="24.6" customHeight="1" x14ac:dyDescent="0.2">
      <c r="A7" s="4"/>
      <c r="B7" s="5" t="s">
        <v>15</v>
      </c>
      <c r="C7" s="11" t="s">
        <v>16</v>
      </c>
      <c r="D7" s="14"/>
      <c r="E7" s="14"/>
      <c r="F7" s="14"/>
      <c r="G7" s="14"/>
      <c r="H7" s="14"/>
      <c r="I7" s="14">
        <v>54000</v>
      </c>
      <c r="J7" s="14">
        <v>415539</v>
      </c>
      <c r="K7" s="14"/>
      <c r="L7" s="14"/>
      <c r="M7" s="15">
        <f>SUM(D7:L7)</f>
        <v>469539</v>
      </c>
      <c r="N7" s="24"/>
      <c r="O7" s="27"/>
    </row>
    <row r="8" spans="1:15" s="6" customFormat="1" ht="24.6" customHeight="1" x14ac:dyDescent="0.2">
      <c r="A8" s="4"/>
      <c r="B8" s="5" t="s">
        <v>15</v>
      </c>
      <c r="C8" s="11" t="s">
        <v>17</v>
      </c>
      <c r="D8" s="14">
        <v>8130</v>
      </c>
      <c r="E8" s="14"/>
      <c r="F8" s="14"/>
      <c r="G8" s="14"/>
      <c r="H8" s="14"/>
      <c r="I8" s="14">
        <v>8000</v>
      </c>
      <c r="J8" s="14">
        <v>12405</v>
      </c>
      <c r="K8" s="14"/>
      <c r="L8" s="14"/>
      <c r="M8" s="15">
        <f>SUM(D8:L8)</f>
        <v>28535</v>
      </c>
      <c r="N8" s="24"/>
      <c r="O8" s="27"/>
    </row>
    <row r="9" spans="1:15" s="6" customFormat="1" ht="24.6" customHeight="1" x14ac:dyDescent="0.2">
      <c r="A9" s="4"/>
      <c r="B9" s="5" t="s">
        <v>15</v>
      </c>
      <c r="C9" s="11" t="s">
        <v>18</v>
      </c>
      <c r="D9" s="14"/>
      <c r="E9" s="14"/>
      <c r="F9" s="14"/>
      <c r="G9" s="14"/>
      <c r="H9" s="14"/>
      <c r="I9" s="14">
        <v>61820</v>
      </c>
      <c r="J9" s="14">
        <v>683966</v>
      </c>
      <c r="K9" s="14"/>
      <c r="L9" s="14">
        <v>23400</v>
      </c>
      <c r="M9" s="15">
        <f>SUM(D9:L9)</f>
        <v>769186</v>
      </c>
      <c r="N9" s="24"/>
      <c r="O9" s="27"/>
    </row>
    <row r="10" spans="1:15" s="6" customFormat="1" ht="24.6" customHeight="1" x14ac:dyDescent="0.2">
      <c r="A10" s="4"/>
      <c r="B10" s="5" t="s">
        <v>15</v>
      </c>
      <c r="C10" s="11" t="s">
        <v>19</v>
      </c>
      <c r="D10" s="14">
        <v>8750</v>
      </c>
      <c r="E10" s="14"/>
      <c r="F10" s="14"/>
      <c r="G10" s="14"/>
      <c r="H10" s="14"/>
      <c r="I10" s="14"/>
      <c r="J10" s="14">
        <v>42600</v>
      </c>
      <c r="K10" s="14"/>
      <c r="L10" s="14">
        <v>16560</v>
      </c>
      <c r="M10" s="15">
        <f>SUM(D10:L10)</f>
        <v>67910</v>
      </c>
      <c r="N10" s="24"/>
      <c r="O10" s="27"/>
    </row>
    <row r="11" spans="1:15" s="6" customFormat="1" ht="24.6" customHeight="1" x14ac:dyDescent="0.2">
      <c r="A11" s="4"/>
      <c r="B11" s="5" t="s">
        <v>15</v>
      </c>
      <c r="C11" s="11" t="s">
        <v>20</v>
      </c>
      <c r="D11" s="14"/>
      <c r="E11" s="14"/>
      <c r="F11" s="14"/>
      <c r="G11" s="14"/>
      <c r="H11" s="14"/>
      <c r="I11" s="14">
        <v>24000</v>
      </c>
      <c r="J11" s="14">
        <v>52960</v>
      </c>
      <c r="K11" s="14"/>
      <c r="L11" s="14"/>
      <c r="M11" s="15">
        <f>SUM(D11:L11)</f>
        <v>76960</v>
      </c>
      <c r="N11" s="24"/>
      <c r="O11" s="27"/>
    </row>
    <row r="12" spans="1:15" s="6" customFormat="1" ht="24.6" customHeight="1" x14ac:dyDescent="0.2">
      <c r="A12" s="4"/>
      <c r="B12" s="5" t="s">
        <v>15</v>
      </c>
      <c r="C12" s="11" t="s">
        <v>21</v>
      </c>
      <c r="D12" s="14"/>
      <c r="E12" s="14"/>
      <c r="F12" s="14"/>
      <c r="G12" s="14"/>
      <c r="H12" s="14"/>
      <c r="I12" s="14"/>
      <c r="J12" s="14"/>
      <c r="K12" s="14"/>
      <c r="L12" s="14">
        <v>5200</v>
      </c>
      <c r="M12" s="15">
        <f>SUM(D12:L12)</f>
        <v>5200</v>
      </c>
      <c r="N12" s="24"/>
      <c r="O12" s="27"/>
    </row>
    <row r="13" spans="1:15" s="6" customFormat="1" ht="24.6" customHeight="1" x14ac:dyDescent="0.2">
      <c r="A13" s="4"/>
      <c r="B13" s="5" t="s">
        <v>15</v>
      </c>
      <c r="C13" s="11" t="s">
        <v>22</v>
      </c>
      <c r="D13" s="14"/>
      <c r="E13" s="14"/>
      <c r="F13" s="14"/>
      <c r="G13" s="14"/>
      <c r="H13" s="14"/>
      <c r="I13" s="14"/>
      <c r="J13" s="14"/>
      <c r="K13" s="14"/>
      <c r="L13" s="14">
        <v>3600</v>
      </c>
      <c r="M13" s="15">
        <f>SUM(D13:L13)</f>
        <v>3600</v>
      </c>
      <c r="N13" s="24"/>
      <c r="O13" s="27"/>
    </row>
    <row r="14" spans="1:15" s="6" customFormat="1" ht="24.6" customHeight="1" x14ac:dyDescent="0.2">
      <c r="A14" s="4"/>
      <c r="B14" s="5" t="s">
        <v>15</v>
      </c>
      <c r="C14" s="11" t="s">
        <v>23</v>
      </c>
      <c r="D14" s="14"/>
      <c r="E14" s="14"/>
      <c r="F14" s="14"/>
      <c r="G14" s="14"/>
      <c r="H14" s="14"/>
      <c r="I14" s="14"/>
      <c r="J14" s="14">
        <v>54285</v>
      </c>
      <c r="K14" s="14"/>
      <c r="L14" s="14"/>
      <c r="M14" s="15">
        <f>SUM(D14:L14)</f>
        <v>54285</v>
      </c>
      <c r="N14" s="24"/>
      <c r="O14" s="27"/>
    </row>
    <row r="15" spans="1:15" s="6" customFormat="1" ht="24.6" customHeight="1" x14ac:dyDescent="0.2">
      <c r="A15" s="4"/>
      <c r="B15" s="5" t="s">
        <v>15</v>
      </c>
      <c r="C15" s="11" t="s">
        <v>24</v>
      </c>
      <c r="D15" s="14"/>
      <c r="E15" s="14"/>
      <c r="F15" s="14"/>
      <c r="G15" s="14"/>
      <c r="H15" s="14"/>
      <c r="I15" s="14">
        <v>4200</v>
      </c>
      <c r="J15" s="14">
        <v>26400</v>
      </c>
      <c r="K15" s="14"/>
      <c r="L15" s="14"/>
      <c r="M15" s="15">
        <f>SUM(D15:L15)</f>
        <v>30600</v>
      </c>
      <c r="N15" s="24"/>
      <c r="O15" s="27"/>
    </row>
    <row r="16" spans="1:15" s="6" customFormat="1" ht="24.6" customHeight="1" x14ac:dyDescent="0.2">
      <c r="A16" s="4"/>
      <c r="B16" s="5" t="s">
        <v>15</v>
      </c>
      <c r="C16" s="11" t="s">
        <v>25</v>
      </c>
      <c r="D16" s="14"/>
      <c r="E16" s="14"/>
      <c r="F16" s="14"/>
      <c r="G16" s="14"/>
      <c r="H16" s="14"/>
      <c r="I16" s="14">
        <v>24000</v>
      </c>
      <c r="J16" s="14">
        <v>18165</v>
      </c>
      <c r="K16" s="14"/>
      <c r="L16" s="14"/>
      <c r="M16" s="15">
        <f>SUM(D16:L16)</f>
        <v>42165</v>
      </c>
      <c r="N16" s="24"/>
      <c r="O16" s="27"/>
    </row>
    <row r="17" spans="1:15" s="6" customFormat="1" ht="24.6" customHeight="1" x14ac:dyDescent="0.2">
      <c r="A17" s="4"/>
      <c r="B17" s="5" t="s">
        <v>15</v>
      </c>
      <c r="C17" s="11" t="s">
        <v>26</v>
      </c>
      <c r="D17" s="14"/>
      <c r="E17" s="14"/>
      <c r="F17" s="14"/>
      <c r="G17" s="14"/>
      <c r="H17" s="14"/>
      <c r="I17" s="14"/>
      <c r="J17" s="14"/>
      <c r="K17" s="14"/>
      <c r="L17" s="14">
        <v>12600</v>
      </c>
      <c r="M17" s="15">
        <f>SUM(D17:L17)</f>
        <v>12600</v>
      </c>
      <c r="N17" s="23">
        <f>SUM(M7:M17)</f>
        <v>1560580</v>
      </c>
      <c r="O17" s="27"/>
    </row>
    <row r="18" spans="1:15" s="6" customFormat="1" ht="24.6" customHeight="1" x14ac:dyDescent="0.2">
      <c r="A18" s="4"/>
      <c r="B18" s="5" t="s">
        <v>27</v>
      </c>
      <c r="C18" s="11" t="s">
        <v>28</v>
      </c>
      <c r="D18" s="14"/>
      <c r="E18" s="14"/>
      <c r="F18" s="14"/>
      <c r="G18" s="14"/>
      <c r="H18" s="14"/>
      <c r="I18" s="14">
        <v>4380</v>
      </c>
      <c r="J18" s="14">
        <v>127940</v>
      </c>
      <c r="K18" s="14"/>
      <c r="L18" s="14"/>
      <c r="M18" s="15">
        <f>SUM(D18:L18)</f>
        <v>132320</v>
      </c>
      <c r="N18" s="24"/>
      <c r="O18" s="27"/>
    </row>
    <row r="19" spans="1:15" s="6" customFormat="1" ht="24.6" customHeight="1" x14ac:dyDescent="0.2">
      <c r="A19" s="4"/>
      <c r="B19" s="5" t="s">
        <v>27</v>
      </c>
      <c r="C19" s="11" t="s">
        <v>29</v>
      </c>
      <c r="D19" s="14">
        <v>100321</v>
      </c>
      <c r="E19" s="14"/>
      <c r="F19" s="14"/>
      <c r="G19" s="14"/>
      <c r="H19" s="14"/>
      <c r="I19" s="14">
        <v>14400</v>
      </c>
      <c r="J19" s="14">
        <v>74953</v>
      </c>
      <c r="K19" s="14"/>
      <c r="L19" s="14"/>
      <c r="M19" s="15">
        <f>SUM(D19:L19)</f>
        <v>189674</v>
      </c>
      <c r="N19" s="24"/>
      <c r="O19" s="27"/>
    </row>
    <row r="20" spans="1:15" s="6" customFormat="1" ht="24.6" customHeight="1" x14ac:dyDescent="0.2">
      <c r="A20" s="4"/>
      <c r="B20" s="5" t="s">
        <v>27</v>
      </c>
      <c r="C20" s="11" t="s">
        <v>30</v>
      </c>
      <c r="D20" s="14">
        <v>33100</v>
      </c>
      <c r="E20" s="14"/>
      <c r="F20" s="14"/>
      <c r="G20" s="14"/>
      <c r="H20" s="14"/>
      <c r="I20" s="14">
        <v>48661</v>
      </c>
      <c r="J20" s="14">
        <v>570056</v>
      </c>
      <c r="K20" s="14"/>
      <c r="L20" s="14">
        <v>2400</v>
      </c>
      <c r="M20" s="15">
        <f>SUM(D20:L20)</f>
        <v>654217</v>
      </c>
      <c r="N20" s="24"/>
      <c r="O20" s="27"/>
    </row>
    <row r="21" spans="1:15" s="6" customFormat="1" ht="24.6" customHeight="1" x14ac:dyDescent="0.2">
      <c r="A21" s="4"/>
      <c r="B21" s="5" t="s">
        <v>27</v>
      </c>
      <c r="C21" s="11" t="s">
        <v>31</v>
      </c>
      <c r="D21" s="14"/>
      <c r="E21" s="14"/>
      <c r="F21" s="14"/>
      <c r="G21" s="14"/>
      <c r="H21" s="14"/>
      <c r="I21" s="14"/>
      <c r="J21" s="14"/>
      <c r="K21" s="14"/>
      <c r="L21" s="14">
        <v>4180</v>
      </c>
      <c r="M21" s="15">
        <f>SUM(D21:L21)</f>
        <v>4180</v>
      </c>
      <c r="N21" s="23">
        <f>SUM(M18:M21)</f>
        <v>980391</v>
      </c>
      <c r="O21" s="27"/>
    </row>
    <row r="22" spans="1:15" s="6" customFormat="1" ht="24.6" customHeight="1" x14ac:dyDescent="0.2">
      <c r="A22" s="4"/>
      <c r="B22" s="5" t="s">
        <v>32</v>
      </c>
      <c r="C22" s="11" t="s">
        <v>33</v>
      </c>
      <c r="D22" s="14"/>
      <c r="E22" s="14"/>
      <c r="F22" s="14"/>
      <c r="G22" s="14"/>
      <c r="H22" s="14">
        <v>480</v>
      </c>
      <c r="I22" s="14"/>
      <c r="J22" s="14"/>
      <c r="K22" s="14"/>
      <c r="L22" s="14"/>
      <c r="M22" s="15">
        <f>SUM(D22:L22)</f>
        <v>480</v>
      </c>
      <c r="N22" s="24"/>
      <c r="O22" s="27"/>
    </row>
    <row r="23" spans="1:15" s="6" customFormat="1" ht="24.6" customHeight="1" x14ac:dyDescent="0.2">
      <c r="A23" s="4"/>
      <c r="B23" s="5" t="s">
        <v>32</v>
      </c>
      <c r="C23" s="11" t="s">
        <v>34</v>
      </c>
      <c r="D23" s="14"/>
      <c r="E23" s="14"/>
      <c r="F23" s="14"/>
      <c r="G23" s="14"/>
      <c r="H23" s="14">
        <v>15090</v>
      </c>
      <c r="I23" s="14"/>
      <c r="J23" s="14"/>
      <c r="K23" s="14"/>
      <c r="L23" s="14"/>
      <c r="M23" s="15">
        <f>SUM(D23:L23)</f>
        <v>15090</v>
      </c>
      <c r="N23" s="24"/>
      <c r="O23" s="27"/>
    </row>
    <row r="24" spans="1:15" s="6" customFormat="1" ht="24.6" customHeight="1" x14ac:dyDescent="0.2">
      <c r="A24" s="4"/>
      <c r="B24" s="5" t="s">
        <v>32</v>
      </c>
      <c r="C24" s="11" t="s">
        <v>35</v>
      </c>
      <c r="D24" s="14"/>
      <c r="E24" s="14"/>
      <c r="F24" s="14"/>
      <c r="G24" s="14"/>
      <c r="H24" s="14">
        <v>50749</v>
      </c>
      <c r="I24" s="14"/>
      <c r="J24" s="14"/>
      <c r="K24" s="14"/>
      <c r="L24" s="14"/>
      <c r="M24" s="15">
        <f>SUM(D24:L24)</f>
        <v>50749</v>
      </c>
      <c r="N24" s="24"/>
      <c r="O24" s="27"/>
    </row>
    <row r="25" spans="1:15" s="6" customFormat="1" ht="24.6" customHeight="1" x14ac:dyDescent="0.2">
      <c r="A25" s="4"/>
      <c r="B25" s="5" t="s">
        <v>32</v>
      </c>
      <c r="C25" s="11" t="s">
        <v>36</v>
      </c>
      <c r="D25" s="14">
        <v>3615</v>
      </c>
      <c r="E25" s="14"/>
      <c r="F25" s="14"/>
      <c r="G25" s="14"/>
      <c r="H25" s="14">
        <v>91187</v>
      </c>
      <c r="I25" s="14"/>
      <c r="J25" s="14"/>
      <c r="K25" s="14"/>
      <c r="L25" s="14"/>
      <c r="M25" s="15">
        <f>SUM(D25:L25)</f>
        <v>94802</v>
      </c>
      <c r="N25" s="24"/>
      <c r="O25" s="27"/>
    </row>
    <row r="26" spans="1:15" s="6" customFormat="1" ht="24.6" customHeight="1" x14ac:dyDescent="0.2">
      <c r="A26" s="4"/>
      <c r="B26" s="5" t="s">
        <v>32</v>
      </c>
      <c r="C26" s="11" t="s">
        <v>37</v>
      </c>
      <c r="D26" s="14"/>
      <c r="E26" s="14"/>
      <c r="F26" s="14"/>
      <c r="G26" s="14"/>
      <c r="H26" s="14">
        <v>28032</v>
      </c>
      <c r="I26" s="14"/>
      <c r="J26" s="14"/>
      <c r="K26" s="14"/>
      <c r="L26" s="14"/>
      <c r="M26" s="15">
        <f>SUM(D26:L26)</f>
        <v>28032</v>
      </c>
      <c r="N26" s="24"/>
      <c r="O26" s="27"/>
    </row>
    <row r="27" spans="1:15" s="6" customFormat="1" ht="24.6" customHeight="1" x14ac:dyDescent="0.2">
      <c r="A27" s="4"/>
      <c r="B27" s="5" t="s">
        <v>32</v>
      </c>
      <c r="C27" s="11" t="s">
        <v>38</v>
      </c>
      <c r="D27" s="14">
        <v>1100</v>
      </c>
      <c r="E27" s="14"/>
      <c r="F27" s="14"/>
      <c r="G27" s="14"/>
      <c r="H27" s="14">
        <v>51135</v>
      </c>
      <c r="I27" s="14"/>
      <c r="J27" s="14"/>
      <c r="K27" s="14"/>
      <c r="L27" s="14">
        <v>1660</v>
      </c>
      <c r="M27" s="15">
        <f>SUM(D27:L27)</f>
        <v>53895</v>
      </c>
      <c r="N27" s="24"/>
      <c r="O27" s="27"/>
    </row>
    <row r="28" spans="1:15" s="6" customFormat="1" ht="24.6" customHeight="1" x14ac:dyDescent="0.2">
      <c r="A28" s="4"/>
      <c r="B28" s="5" t="s">
        <v>32</v>
      </c>
      <c r="C28" s="11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5">
        <f>SUM(D28:L28)</f>
        <v>0</v>
      </c>
      <c r="N28" s="24"/>
      <c r="O28" s="27"/>
    </row>
    <row r="29" spans="1:15" s="6" customFormat="1" ht="24.6" customHeight="1" x14ac:dyDescent="0.2">
      <c r="A29" s="4"/>
      <c r="B29" s="5" t="s">
        <v>32</v>
      </c>
      <c r="C29" s="11" t="s">
        <v>40</v>
      </c>
      <c r="D29" s="14"/>
      <c r="E29" s="14"/>
      <c r="F29" s="14"/>
      <c r="G29" s="14"/>
      <c r="H29" s="14">
        <v>70213</v>
      </c>
      <c r="I29" s="14"/>
      <c r="J29" s="14"/>
      <c r="K29" s="14"/>
      <c r="L29" s="14"/>
      <c r="M29" s="15">
        <f>SUM(D29:L29)</f>
        <v>70213</v>
      </c>
      <c r="N29" s="24"/>
      <c r="O29" s="27"/>
    </row>
    <row r="30" spans="1:15" s="6" customFormat="1" ht="24.6" customHeight="1" x14ac:dyDescent="0.2">
      <c r="A30" s="4"/>
      <c r="B30" s="5" t="s">
        <v>32</v>
      </c>
      <c r="C30" s="11" t="s">
        <v>41</v>
      </c>
      <c r="D30" s="14"/>
      <c r="E30" s="14"/>
      <c r="F30" s="14"/>
      <c r="G30" s="14"/>
      <c r="H30" s="14">
        <v>6994</v>
      </c>
      <c r="I30" s="14"/>
      <c r="J30" s="14"/>
      <c r="K30" s="14"/>
      <c r="L30" s="14"/>
      <c r="M30" s="15">
        <f>SUM(D30:L30)</f>
        <v>6994</v>
      </c>
      <c r="N30" s="24"/>
      <c r="O30" s="27"/>
    </row>
    <row r="31" spans="1:15" s="6" customFormat="1" ht="24.6" customHeight="1" x14ac:dyDescent="0.2">
      <c r="A31" s="4"/>
      <c r="B31" s="5" t="s">
        <v>32</v>
      </c>
      <c r="C31" s="11" t="s">
        <v>42</v>
      </c>
      <c r="D31" s="14">
        <v>540</v>
      </c>
      <c r="E31" s="14"/>
      <c r="F31" s="14"/>
      <c r="G31" s="14"/>
      <c r="H31" s="14">
        <v>84801</v>
      </c>
      <c r="I31" s="14"/>
      <c r="J31" s="14"/>
      <c r="K31" s="14"/>
      <c r="L31" s="14"/>
      <c r="M31" s="15">
        <f>SUM(D31:L31)</f>
        <v>85341</v>
      </c>
      <c r="N31" s="23">
        <f>SUM(M22:M31)</f>
        <v>405596</v>
      </c>
      <c r="O31" s="27"/>
    </row>
    <row r="32" spans="1:15" s="6" customFormat="1" ht="24.6" customHeight="1" x14ac:dyDescent="0.2">
      <c r="A32" s="4"/>
      <c r="B32" s="5" t="s">
        <v>43</v>
      </c>
      <c r="C32" s="11" t="s">
        <v>44</v>
      </c>
      <c r="D32" s="14"/>
      <c r="E32" s="14"/>
      <c r="F32" s="14"/>
      <c r="G32" s="14"/>
      <c r="H32" s="14">
        <v>36311</v>
      </c>
      <c r="I32" s="14"/>
      <c r="J32" s="14"/>
      <c r="K32" s="14"/>
      <c r="L32" s="14"/>
      <c r="M32" s="15">
        <f>SUM(D32:L32)</f>
        <v>36311</v>
      </c>
      <c r="N32" s="24"/>
      <c r="O32" s="27"/>
    </row>
    <row r="33" spans="1:15" s="6" customFormat="1" ht="24.6" customHeight="1" x14ac:dyDescent="0.2">
      <c r="A33" s="4"/>
      <c r="B33" s="5" t="s">
        <v>43</v>
      </c>
      <c r="C33" s="11" t="s">
        <v>45</v>
      </c>
      <c r="D33" s="14"/>
      <c r="E33" s="14"/>
      <c r="F33" s="14"/>
      <c r="G33" s="14"/>
      <c r="H33" s="14">
        <v>19087</v>
      </c>
      <c r="I33" s="14"/>
      <c r="J33" s="14"/>
      <c r="K33" s="14"/>
      <c r="L33" s="14"/>
      <c r="M33" s="15">
        <f>SUM(D33:L33)</f>
        <v>19087</v>
      </c>
      <c r="N33" s="23">
        <f>SUM(M32:M33)</f>
        <v>55398</v>
      </c>
      <c r="O33" s="27"/>
    </row>
    <row r="34" spans="1:15" s="6" customFormat="1" ht="24.6" customHeight="1" x14ac:dyDescent="0.2">
      <c r="A34" s="4"/>
      <c r="B34" s="5" t="s">
        <v>46</v>
      </c>
      <c r="C34" s="11"/>
      <c r="D34" s="14"/>
      <c r="E34" s="14"/>
      <c r="F34" s="14"/>
      <c r="G34" s="14"/>
      <c r="H34" s="14"/>
      <c r="I34" s="14"/>
      <c r="J34" s="14"/>
      <c r="K34" s="14">
        <v>1050</v>
      </c>
      <c r="L34" s="14"/>
      <c r="M34" s="15">
        <f>SUM(D34:L34)</f>
        <v>1050</v>
      </c>
      <c r="N34" s="21">
        <f>SUM(M34)</f>
        <v>1050</v>
      </c>
      <c r="O34" s="27"/>
    </row>
    <row r="35" spans="1:15" s="6" customFormat="1" ht="24.6" customHeight="1" x14ac:dyDescent="0.2">
      <c r="A35" s="4"/>
      <c r="B35" s="5" t="s">
        <v>47</v>
      </c>
      <c r="C35" s="11" t="s">
        <v>48</v>
      </c>
      <c r="D35" s="14"/>
      <c r="E35" s="14"/>
      <c r="F35" s="14"/>
      <c r="G35" s="14"/>
      <c r="H35" s="14">
        <v>42641</v>
      </c>
      <c r="I35" s="14"/>
      <c r="J35" s="14"/>
      <c r="K35" s="14"/>
      <c r="L35" s="14"/>
      <c r="M35" s="15">
        <f>SUM(D35:L35)</f>
        <v>42641</v>
      </c>
      <c r="N35" s="21">
        <f>SUM(M35)</f>
        <v>42641</v>
      </c>
      <c r="O35" s="27"/>
    </row>
    <row r="36" spans="1:15" s="6" customFormat="1" ht="24.6" customHeight="1" x14ac:dyDescent="0.2">
      <c r="A36" s="4"/>
      <c r="B36" s="5" t="s">
        <v>47</v>
      </c>
      <c r="C36" s="11" t="s">
        <v>49</v>
      </c>
      <c r="D36" s="14"/>
      <c r="E36" s="14"/>
      <c r="F36" s="14"/>
      <c r="G36" s="14"/>
      <c r="H36" s="14">
        <v>2701</v>
      </c>
      <c r="I36" s="14"/>
      <c r="J36" s="14"/>
      <c r="K36" s="14"/>
      <c r="L36" s="14"/>
      <c r="M36" s="15">
        <f>SUM(D36:L36)</f>
        <v>2701</v>
      </c>
      <c r="N36" s="21">
        <f>SUM(M36)</f>
        <v>2701</v>
      </c>
      <c r="O36" s="27"/>
    </row>
    <row r="37" spans="1:15" s="6" customFormat="1" ht="24.6" customHeight="1" x14ac:dyDescent="0.2">
      <c r="A37" s="4"/>
      <c r="B37" s="5" t="s">
        <v>50</v>
      </c>
      <c r="C37" s="11" t="s">
        <v>51</v>
      </c>
      <c r="D37" s="14">
        <v>1680</v>
      </c>
      <c r="E37" s="14"/>
      <c r="F37" s="14"/>
      <c r="G37" s="14"/>
      <c r="H37" s="14"/>
      <c r="I37" s="14"/>
      <c r="J37" s="14"/>
      <c r="K37" s="14"/>
      <c r="L37" s="14">
        <v>100</v>
      </c>
      <c r="M37" s="15">
        <f>SUM(D37:L37)</f>
        <v>1780</v>
      </c>
      <c r="N37" s="24"/>
      <c r="O37" s="27"/>
    </row>
    <row r="38" spans="1:15" s="6" customFormat="1" ht="24.6" customHeight="1" x14ac:dyDescent="0.2">
      <c r="A38" s="4"/>
      <c r="B38" s="5" t="s">
        <v>50</v>
      </c>
      <c r="C38" s="11" t="s">
        <v>52</v>
      </c>
      <c r="D38" s="14">
        <v>2954</v>
      </c>
      <c r="E38" s="14"/>
      <c r="F38" s="14"/>
      <c r="G38" s="14"/>
      <c r="H38" s="14">
        <v>193707</v>
      </c>
      <c r="I38" s="14"/>
      <c r="J38" s="14"/>
      <c r="K38" s="14"/>
      <c r="L38" s="14"/>
      <c r="M38" s="15">
        <f>SUM(D38:L38)</f>
        <v>196661</v>
      </c>
      <c r="N38" s="24"/>
      <c r="O38" s="27"/>
    </row>
    <row r="39" spans="1:15" s="6" customFormat="1" ht="24.6" customHeight="1" x14ac:dyDescent="0.2">
      <c r="A39" s="4"/>
      <c r="B39" s="5" t="s">
        <v>50</v>
      </c>
      <c r="C39" s="11" t="s">
        <v>53</v>
      </c>
      <c r="D39" s="14"/>
      <c r="E39" s="14"/>
      <c r="F39" s="14"/>
      <c r="G39" s="14"/>
      <c r="H39" s="14">
        <v>2645</v>
      </c>
      <c r="I39" s="14"/>
      <c r="J39" s="14"/>
      <c r="K39" s="14"/>
      <c r="L39" s="14"/>
      <c r="M39" s="15">
        <f>SUM(D39:L39)</f>
        <v>2645</v>
      </c>
      <c r="N39" s="24"/>
      <c r="O39" s="27"/>
    </row>
    <row r="40" spans="1:15" s="6" customFormat="1" ht="24.6" customHeight="1" x14ac:dyDescent="0.2">
      <c r="A40" s="4"/>
      <c r="B40" s="5" t="s">
        <v>50</v>
      </c>
      <c r="C40" s="11" t="s">
        <v>54</v>
      </c>
      <c r="D40" s="14">
        <v>2800</v>
      </c>
      <c r="E40" s="14"/>
      <c r="F40" s="14"/>
      <c r="G40" s="14"/>
      <c r="H40" s="14"/>
      <c r="I40" s="14"/>
      <c r="J40" s="14"/>
      <c r="K40" s="14"/>
      <c r="L40" s="14"/>
      <c r="M40" s="15">
        <f>SUM(D40:L40)</f>
        <v>2800</v>
      </c>
      <c r="N40" s="24"/>
      <c r="O40" s="27"/>
    </row>
    <row r="41" spans="1:15" s="6" customFormat="1" ht="24.6" customHeight="1" x14ac:dyDescent="0.2">
      <c r="A41" s="4"/>
      <c r="B41" s="5" t="s">
        <v>50</v>
      </c>
      <c r="C41" s="11" t="s">
        <v>55</v>
      </c>
      <c r="D41" s="14"/>
      <c r="E41" s="14"/>
      <c r="F41" s="14"/>
      <c r="G41" s="14"/>
      <c r="H41" s="14">
        <v>7477</v>
      </c>
      <c r="I41" s="14"/>
      <c r="J41" s="14"/>
      <c r="K41" s="14"/>
      <c r="L41" s="14"/>
      <c r="M41" s="15">
        <f>SUM(D41:L41)</f>
        <v>7477</v>
      </c>
      <c r="N41" s="24"/>
      <c r="O41" s="27"/>
    </row>
    <row r="42" spans="1:15" s="6" customFormat="1" ht="24.6" customHeight="1" x14ac:dyDescent="0.2">
      <c r="A42" s="4"/>
      <c r="B42" s="5" t="s">
        <v>50</v>
      </c>
      <c r="C42" s="11" t="s">
        <v>56</v>
      </c>
      <c r="D42" s="14"/>
      <c r="E42" s="14"/>
      <c r="F42" s="14"/>
      <c r="G42" s="14"/>
      <c r="H42" s="14">
        <v>6680</v>
      </c>
      <c r="I42" s="14"/>
      <c r="J42" s="14"/>
      <c r="K42" s="14"/>
      <c r="L42" s="14"/>
      <c r="M42" s="15">
        <f>SUM(D42:L42)</f>
        <v>6680</v>
      </c>
      <c r="N42" s="24"/>
      <c r="O42" s="27"/>
    </row>
    <row r="43" spans="1:15" s="6" customFormat="1" ht="24.6" customHeight="1" x14ac:dyDescent="0.2">
      <c r="A43" s="4"/>
      <c r="B43" s="5" t="s">
        <v>50</v>
      </c>
      <c r="C43" s="11" t="s">
        <v>57</v>
      </c>
      <c r="D43" s="14">
        <v>2840</v>
      </c>
      <c r="E43" s="14"/>
      <c r="F43" s="14"/>
      <c r="G43" s="14"/>
      <c r="H43" s="14">
        <v>457330</v>
      </c>
      <c r="I43" s="14"/>
      <c r="J43" s="14"/>
      <c r="K43" s="14"/>
      <c r="L43" s="14"/>
      <c r="M43" s="15">
        <f>SUM(D43:L43)</f>
        <v>460170</v>
      </c>
      <c r="N43" s="24"/>
      <c r="O43" s="27"/>
    </row>
    <row r="44" spans="1:15" s="6" customFormat="1" ht="24.6" customHeight="1" x14ac:dyDescent="0.2">
      <c r="A44" s="4"/>
      <c r="B44" s="5" t="s">
        <v>50</v>
      </c>
      <c r="C44" s="11" t="s">
        <v>58</v>
      </c>
      <c r="D44" s="14"/>
      <c r="E44" s="14"/>
      <c r="F44" s="14"/>
      <c r="G44" s="14"/>
      <c r="H44" s="14">
        <v>71127</v>
      </c>
      <c r="I44" s="14"/>
      <c r="J44" s="14"/>
      <c r="K44" s="14"/>
      <c r="L44" s="14"/>
      <c r="M44" s="15">
        <f>SUM(D44:L44)</f>
        <v>71127</v>
      </c>
      <c r="N44" s="24"/>
      <c r="O44" s="27"/>
    </row>
    <row r="45" spans="1:15" s="6" customFormat="1" ht="24.6" customHeight="1" x14ac:dyDescent="0.2">
      <c r="A45" s="4"/>
      <c r="B45" s="5" t="s">
        <v>50</v>
      </c>
      <c r="C45" s="11" t="s">
        <v>59</v>
      </c>
      <c r="D45" s="14">
        <v>5100</v>
      </c>
      <c r="E45" s="14"/>
      <c r="F45" s="14"/>
      <c r="G45" s="14"/>
      <c r="H45" s="14">
        <v>171546</v>
      </c>
      <c r="I45" s="14"/>
      <c r="J45" s="14"/>
      <c r="K45" s="14"/>
      <c r="L45" s="14"/>
      <c r="M45" s="15">
        <f>SUM(D45:L45)</f>
        <v>176646</v>
      </c>
      <c r="N45" s="24"/>
      <c r="O45" s="27"/>
    </row>
    <row r="46" spans="1:15" s="6" customFormat="1" ht="24.6" customHeight="1" x14ac:dyDescent="0.2">
      <c r="A46" s="4"/>
      <c r="B46" s="5" t="s">
        <v>50</v>
      </c>
      <c r="C46" s="11" t="s">
        <v>60</v>
      </c>
      <c r="D46" s="14">
        <v>16088</v>
      </c>
      <c r="E46" s="14"/>
      <c r="F46" s="14"/>
      <c r="G46" s="14"/>
      <c r="H46" s="14">
        <v>75807</v>
      </c>
      <c r="I46" s="14"/>
      <c r="J46" s="14"/>
      <c r="K46" s="14"/>
      <c r="L46" s="14"/>
      <c r="M46" s="15">
        <f>SUM(D46:L46)</f>
        <v>91895</v>
      </c>
      <c r="N46" s="24"/>
      <c r="O46" s="27"/>
    </row>
    <row r="47" spans="1:15" s="6" customFormat="1" ht="24.6" customHeight="1" x14ac:dyDescent="0.2">
      <c r="A47" s="4"/>
      <c r="B47" s="5" t="s">
        <v>50</v>
      </c>
      <c r="C47" s="11" t="s">
        <v>61</v>
      </c>
      <c r="D47" s="14">
        <v>890</v>
      </c>
      <c r="E47" s="14"/>
      <c r="F47" s="14"/>
      <c r="G47" s="14"/>
      <c r="H47" s="14"/>
      <c r="I47" s="14"/>
      <c r="J47" s="14"/>
      <c r="K47" s="14"/>
      <c r="L47" s="14"/>
      <c r="M47" s="15">
        <f>SUM(D47:L47)</f>
        <v>890</v>
      </c>
      <c r="N47" s="24"/>
      <c r="O47" s="27"/>
    </row>
    <row r="48" spans="1:15" s="6" customFormat="1" ht="24.6" customHeight="1" x14ac:dyDescent="0.2">
      <c r="A48" s="4"/>
      <c r="B48" s="5" t="s">
        <v>50</v>
      </c>
      <c r="C48" s="11" t="s">
        <v>62</v>
      </c>
      <c r="D48" s="14">
        <v>2040</v>
      </c>
      <c r="E48" s="14"/>
      <c r="F48" s="14"/>
      <c r="G48" s="14"/>
      <c r="H48" s="14">
        <v>51798</v>
      </c>
      <c r="I48" s="14"/>
      <c r="J48" s="14"/>
      <c r="K48" s="14"/>
      <c r="L48" s="14"/>
      <c r="M48" s="15">
        <f>SUM(D48:L48)</f>
        <v>53838</v>
      </c>
      <c r="N48" s="24"/>
      <c r="O48" s="27"/>
    </row>
    <row r="49" spans="1:16" s="6" customFormat="1" ht="24.6" customHeight="1" x14ac:dyDescent="0.2">
      <c r="A49" s="4"/>
      <c r="B49" s="5" t="s">
        <v>50</v>
      </c>
      <c r="C49" s="11" t="s">
        <v>63</v>
      </c>
      <c r="D49" s="14">
        <v>3260</v>
      </c>
      <c r="E49" s="14"/>
      <c r="F49" s="14"/>
      <c r="G49" s="14"/>
      <c r="H49" s="14">
        <v>241056</v>
      </c>
      <c r="I49" s="14"/>
      <c r="J49" s="14"/>
      <c r="K49" s="14"/>
      <c r="L49" s="14"/>
      <c r="M49" s="15">
        <f>SUM(D49:L49)</f>
        <v>244316</v>
      </c>
      <c r="N49" s="24"/>
      <c r="O49" s="27"/>
    </row>
    <row r="50" spans="1:16" s="6" customFormat="1" ht="24.6" customHeight="1" x14ac:dyDescent="0.2">
      <c r="A50" s="4"/>
      <c r="B50" s="5" t="s">
        <v>50</v>
      </c>
      <c r="C50" s="11" t="s">
        <v>64</v>
      </c>
      <c r="D50" s="14"/>
      <c r="E50" s="14"/>
      <c r="F50" s="14"/>
      <c r="G50" s="14"/>
      <c r="H50" s="14">
        <v>4370</v>
      </c>
      <c r="I50" s="14"/>
      <c r="J50" s="14"/>
      <c r="K50" s="14"/>
      <c r="L50" s="14"/>
      <c r="M50" s="15">
        <f>SUM(D50:L50)</f>
        <v>4370</v>
      </c>
      <c r="N50" s="24"/>
      <c r="O50" s="27"/>
    </row>
    <row r="51" spans="1:16" s="6" customFormat="1" ht="24.6" customHeight="1" x14ac:dyDescent="0.2">
      <c r="A51" s="4"/>
      <c r="B51" s="5" t="s">
        <v>50</v>
      </c>
      <c r="C51" s="11" t="s">
        <v>65</v>
      </c>
      <c r="D51" s="14">
        <v>6578</v>
      </c>
      <c r="E51" s="14"/>
      <c r="F51" s="14"/>
      <c r="G51" s="14"/>
      <c r="H51" s="14">
        <v>267247</v>
      </c>
      <c r="I51" s="14"/>
      <c r="J51" s="14"/>
      <c r="K51" s="14"/>
      <c r="L51" s="14"/>
      <c r="M51" s="15">
        <f>SUM(D51:L51)</f>
        <v>273825</v>
      </c>
      <c r="N51" s="24"/>
      <c r="O51" s="27"/>
    </row>
    <row r="52" spans="1:16" s="6" customFormat="1" ht="24.6" customHeight="1" x14ac:dyDescent="0.2">
      <c r="A52" s="4"/>
      <c r="B52" s="5" t="s">
        <v>50</v>
      </c>
      <c r="C52" s="11" t="s">
        <v>66</v>
      </c>
      <c r="D52" s="14">
        <v>4165</v>
      </c>
      <c r="E52" s="14"/>
      <c r="F52" s="14"/>
      <c r="G52" s="14"/>
      <c r="H52" s="14">
        <v>78016</v>
      </c>
      <c r="I52" s="14"/>
      <c r="J52" s="14"/>
      <c r="K52" s="14"/>
      <c r="L52" s="14"/>
      <c r="M52" s="15">
        <f>SUM(D52:L52)</f>
        <v>82181</v>
      </c>
      <c r="N52" s="24"/>
      <c r="O52" s="27"/>
    </row>
    <row r="53" spans="1:16" s="6" customFormat="1" ht="24.6" customHeight="1" x14ac:dyDescent="0.2">
      <c r="A53" s="4"/>
      <c r="B53" s="5" t="s">
        <v>50</v>
      </c>
      <c r="C53" s="11" t="s">
        <v>67</v>
      </c>
      <c r="D53" s="14">
        <v>4060</v>
      </c>
      <c r="E53" s="14"/>
      <c r="F53" s="14"/>
      <c r="G53" s="14"/>
      <c r="H53" s="14">
        <v>398537</v>
      </c>
      <c r="I53" s="14"/>
      <c r="J53" s="14"/>
      <c r="K53" s="14"/>
      <c r="L53" s="14"/>
      <c r="M53" s="15">
        <f>SUM(D53:L53)</f>
        <v>402597</v>
      </c>
      <c r="N53" s="24"/>
      <c r="O53" s="27"/>
    </row>
    <row r="54" spans="1:16" s="6" customFormat="1" ht="24.6" customHeight="1" x14ac:dyDescent="0.2">
      <c r="A54" s="4"/>
      <c r="B54" s="5" t="s">
        <v>50</v>
      </c>
      <c r="C54" s="11" t="s">
        <v>68</v>
      </c>
      <c r="D54" s="14">
        <v>440</v>
      </c>
      <c r="E54" s="14"/>
      <c r="F54" s="14"/>
      <c r="G54" s="14"/>
      <c r="H54" s="14">
        <v>149858</v>
      </c>
      <c r="I54" s="14"/>
      <c r="J54" s="14"/>
      <c r="K54" s="14"/>
      <c r="L54" s="14">
        <v>80</v>
      </c>
      <c r="M54" s="15">
        <f>SUM(D54:L54)</f>
        <v>150378</v>
      </c>
      <c r="N54" s="24"/>
      <c r="O54" s="27"/>
    </row>
    <row r="55" spans="1:16" s="6" customFormat="1" ht="24.6" customHeight="1" x14ac:dyDescent="0.2">
      <c r="A55" s="4"/>
      <c r="B55" s="5" t="s">
        <v>50</v>
      </c>
      <c r="C55" s="11" t="s">
        <v>69</v>
      </c>
      <c r="D55" s="14">
        <v>4460</v>
      </c>
      <c r="E55" s="14"/>
      <c r="F55" s="14"/>
      <c r="G55" s="14"/>
      <c r="H55" s="14">
        <v>44600</v>
      </c>
      <c r="I55" s="14"/>
      <c r="J55" s="14"/>
      <c r="K55" s="14"/>
      <c r="L55" s="14"/>
      <c r="M55" s="15">
        <f>SUM(D55:L55)</f>
        <v>49060</v>
      </c>
      <c r="N55" s="23">
        <f>SUM(M37:M55)</f>
        <v>2279336</v>
      </c>
      <c r="O55" s="27"/>
    </row>
    <row r="56" spans="1:16" s="6" customFormat="1" ht="24.6" customHeight="1" x14ac:dyDescent="0.2">
      <c r="A56" s="4"/>
      <c r="B56" s="5" t="s">
        <v>70</v>
      </c>
      <c r="C56" s="11" t="s">
        <v>71</v>
      </c>
      <c r="D56" s="14"/>
      <c r="E56" s="14"/>
      <c r="F56" s="14"/>
      <c r="G56" s="14"/>
      <c r="H56" s="14">
        <v>1828</v>
      </c>
      <c r="I56" s="14"/>
      <c r="J56" s="14"/>
      <c r="K56" s="14"/>
      <c r="L56" s="14"/>
      <c r="M56" s="15">
        <f>SUM(D56:L56)</f>
        <v>1828</v>
      </c>
      <c r="N56" s="21">
        <f>SUM(M56)</f>
        <v>1828</v>
      </c>
      <c r="O56" s="27"/>
    </row>
    <row r="57" spans="1:16" s="6" customFormat="1" ht="24.6" customHeight="1" x14ac:dyDescent="0.2">
      <c r="A57" s="4"/>
      <c r="B57" s="5" t="s">
        <v>72</v>
      </c>
      <c r="C57" s="11"/>
      <c r="D57" s="14"/>
      <c r="E57" s="14"/>
      <c r="F57" s="14"/>
      <c r="G57" s="14"/>
      <c r="H57" s="14"/>
      <c r="I57" s="14"/>
      <c r="J57" s="14"/>
      <c r="K57" s="14">
        <v>3230</v>
      </c>
      <c r="L57" s="14"/>
      <c r="M57" s="15">
        <f>SUM(D57:L57)</f>
        <v>3230</v>
      </c>
      <c r="N57" s="21">
        <f>SUM(M57)</f>
        <v>3230</v>
      </c>
      <c r="O57" s="28">
        <f>SUM(N4:N57)</f>
        <v>5424576</v>
      </c>
      <c r="P57" s="20"/>
    </row>
    <row r="58" spans="1:16" s="6" customFormat="1" ht="19.5" hidden="1" customHeight="1" x14ac:dyDescent="0.2">
      <c r="A58" s="4"/>
      <c r="B58" s="5" t="s">
        <v>75</v>
      </c>
      <c r="C58" s="11" t="s">
        <v>76</v>
      </c>
      <c r="D58" s="14"/>
      <c r="E58" s="14"/>
      <c r="F58" s="14"/>
      <c r="G58" s="14"/>
      <c r="H58" s="14"/>
      <c r="I58" s="14">
        <v>3840</v>
      </c>
      <c r="J58" s="14">
        <v>436167</v>
      </c>
      <c r="K58" s="14"/>
      <c r="L58" s="14">
        <v>4800</v>
      </c>
      <c r="M58" s="15">
        <f>SUM(D58:L58)</f>
        <v>444807</v>
      </c>
      <c r="N58" s="18"/>
    </row>
    <row r="59" spans="1:16" s="6" customFormat="1" ht="19.5" hidden="1" customHeight="1" x14ac:dyDescent="0.2">
      <c r="A59" s="4"/>
      <c r="B59" s="5" t="s">
        <v>75</v>
      </c>
      <c r="C59" s="11" t="s">
        <v>77</v>
      </c>
      <c r="D59" s="14"/>
      <c r="E59" s="14"/>
      <c r="F59" s="14"/>
      <c r="G59" s="14"/>
      <c r="H59" s="14"/>
      <c r="I59" s="14"/>
      <c r="J59" s="14">
        <v>59900</v>
      </c>
      <c r="K59" s="14"/>
      <c r="L59" s="14"/>
      <c r="M59" s="15">
        <f>SUM(D59:L59)</f>
        <v>59900</v>
      </c>
      <c r="N59" s="18"/>
    </row>
    <row r="60" spans="1:16" s="6" customFormat="1" ht="19.5" hidden="1" customHeight="1" x14ac:dyDescent="0.2">
      <c r="A60" s="4"/>
      <c r="B60" s="5" t="s">
        <v>75</v>
      </c>
      <c r="C60" s="11" t="s">
        <v>78</v>
      </c>
      <c r="D60" s="14"/>
      <c r="E60" s="14"/>
      <c r="F60" s="14"/>
      <c r="G60" s="14"/>
      <c r="H60" s="14"/>
      <c r="I60" s="14"/>
      <c r="J60" s="14">
        <v>27600</v>
      </c>
      <c r="K60" s="14"/>
      <c r="L60" s="14"/>
      <c r="M60" s="15">
        <f>SUM(D60:L60)</f>
        <v>27600</v>
      </c>
      <c r="N60" s="18"/>
    </row>
    <row r="61" spans="1:16" s="6" customFormat="1" ht="19.5" hidden="1" customHeight="1" x14ac:dyDescent="0.2">
      <c r="A61" s="4"/>
      <c r="B61" s="5" t="s">
        <v>75</v>
      </c>
      <c r="C61" s="11" t="s">
        <v>73</v>
      </c>
      <c r="D61" s="14"/>
      <c r="E61" s="14"/>
      <c r="F61" s="14"/>
      <c r="G61" s="14"/>
      <c r="H61" s="14"/>
      <c r="I61" s="14"/>
      <c r="J61" s="14">
        <v>72600</v>
      </c>
      <c r="K61" s="14"/>
      <c r="L61" s="14"/>
      <c r="M61" s="15">
        <f>SUM(D61:L61)</f>
        <v>72600</v>
      </c>
      <c r="N61" s="18"/>
    </row>
    <row r="62" spans="1:16" s="6" customFormat="1" ht="19.7" customHeight="1" x14ac:dyDescent="0.2">
      <c r="A62" s="4" t="s">
        <v>74</v>
      </c>
      <c r="B62" s="5" t="s">
        <v>75</v>
      </c>
      <c r="C62" s="11" t="s">
        <v>79</v>
      </c>
      <c r="D62" s="14"/>
      <c r="E62" s="14">
        <v>31200</v>
      </c>
      <c r="F62" s="14"/>
      <c r="G62" s="14">
        <v>54790</v>
      </c>
      <c r="H62" s="14"/>
      <c r="I62" s="14">
        <v>69600</v>
      </c>
      <c r="J62" s="14">
        <v>1195002</v>
      </c>
      <c r="K62" s="14"/>
      <c r="L62" s="14"/>
      <c r="M62" s="15">
        <f>SUM(D62:L62)</f>
        <v>1350592</v>
      </c>
      <c r="N62" s="31"/>
      <c r="O62" s="25"/>
    </row>
    <row r="63" spans="1:16" s="6" customFormat="1" ht="19.7" customHeight="1" x14ac:dyDescent="0.2">
      <c r="A63" s="4"/>
      <c r="B63" s="5" t="s">
        <v>75</v>
      </c>
      <c r="C63" s="11" t="s">
        <v>80</v>
      </c>
      <c r="D63" s="14"/>
      <c r="E63" s="14"/>
      <c r="F63" s="14">
        <v>65400</v>
      </c>
      <c r="G63" s="14">
        <v>30000</v>
      </c>
      <c r="H63" s="14"/>
      <c r="I63" s="14">
        <v>31200</v>
      </c>
      <c r="J63" s="14">
        <v>1153790</v>
      </c>
      <c r="K63" s="14"/>
      <c r="L63" s="14"/>
      <c r="M63" s="15">
        <f>SUM(D63:L63)</f>
        <v>1280390</v>
      </c>
      <c r="N63" s="24"/>
      <c r="O63" s="27"/>
    </row>
    <row r="64" spans="1:16" s="6" customFormat="1" ht="19.7" customHeight="1" x14ac:dyDescent="0.2">
      <c r="A64" s="4"/>
      <c r="B64" s="5" t="s">
        <v>75</v>
      </c>
      <c r="C64" s="11" t="s">
        <v>81</v>
      </c>
      <c r="D64" s="14"/>
      <c r="E64" s="14"/>
      <c r="F64" s="14"/>
      <c r="G64" s="14"/>
      <c r="H64" s="14"/>
      <c r="I64" s="14"/>
      <c r="J64" s="14">
        <v>105000</v>
      </c>
      <c r="K64" s="14"/>
      <c r="L64" s="14"/>
      <c r="M64" s="15">
        <f>SUM(D64:L64)</f>
        <v>105000</v>
      </c>
      <c r="N64" s="24"/>
      <c r="O64" s="27"/>
    </row>
    <row r="65" spans="1:15" s="6" customFormat="1" ht="19.7" customHeight="1" x14ac:dyDescent="0.2">
      <c r="A65" s="4"/>
      <c r="B65" s="5" t="s">
        <v>75</v>
      </c>
      <c r="C65" s="11" t="s">
        <v>82</v>
      </c>
      <c r="D65" s="14"/>
      <c r="E65" s="14">
        <v>7030</v>
      </c>
      <c r="F65" s="14">
        <v>39800</v>
      </c>
      <c r="G65" s="14"/>
      <c r="H65" s="14"/>
      <c r="I65" s="14">
        <v>70950</v>
      </c>
      <c r="J65" s="14">
        <v>152600</v>
      </c>
      <c r="K65" s="14"/>
      <c r="L65" s="14"/>
      <c r="M65" s="15">
        <f>SUM(D65:L65)</f>
        <v>270380</v>
      </c>
      <c r="N65" s="24"/>
      <c r="O65" s="27"/>
    </row>
    <row r="66" spans="1:15" s="6" customFormat="1" ht="19.7" customHeight="1" x14ac:dyDescent="0.2">
      <c r="A66" s="4"/>
      <c r="B66" s="5" t="s">
        <v>75</v>
      </c>
      <c r="C66" s="11" t="s">
        <v>83</v>
      </c>
      <c r="D66" s="14"/>
      <c r="E66" s="14"/>
      <c r="F66" s="14"/>
      <c r="G66" s="14">
        <v>55800</v>
      </c>
      <c r="H66" s="14"/>
      <c r="I66" s="14"/>
      <c r="J66" s="14">
        <v>298050</v>
      </c>
      <c r="K66" s="14"/>
      <c r="L66" s="14"/>
      <c r="M66" s="15">
        <f>SUM(D66:L66)</f>
        <v>353850</v>
      </c>
      <c r="N66" s="24"/>
      <c r="O66" s="27"/>
    </row>
    <row r="67" spans="1:15" s="6" customFormat="1" ht="19.7" customHeight="1" x14ac:dyDescent="0.2">
      <c r="A67" s="4"/>
      <c r="B67" s="5" t="s">
        <v>75</v>
      </c>
      <c r="C67" s="11" t="s">
        <v>84</v>
      </c>
      <c r="D67" s="14"/>
      <c r="E67" s="14"/>
      <c r="F67" s="14"/>
      <c r="G67" s="14"/>
      <c r="H67" s="14"/>
      <c r="I67" s="14"/>
      <c r="J67" s="14">
        <v>21702</v>
      </c>
      <c r="K67" s="14"/>
      <c r="L67" s="14"/>
      <c r="M67" s="15">
        <f>SUM(D67:L67)</f>
        <v>21702</v>
      </c>
      <c r="N67" s="24"/>
      <c r="O67" s="27"/>
    </row>
    <row r="68" spans="1:15" s="6" customFormat="1" ht="19.7" customHeight="1" x14ac:dyDescent="0.2">
      <c r="A68" s="4"/>
      <c r="B68" s="5" t="s">
        <v>75</v>
      </c>
      <c r="C68" s="11" t="s">
        <v>85</v>
      </c>
      <c r="D68" s="14"/>
      <c r="E68" s="14"/>
      <c r="F68" s="14"/>
      <c r="G68" s="14">
        <v>10200</v>
      </c>
      <c r="H68" s="14"/>
      <c r="I68" s="14">
        <v>36600</v>
      </c>
      <c r="J68" s="14">
        <v>526050</v>
      </c>
      <c r="K68" s="14"/>
      <c r="L68" s="14">
        <v>6600</v>
      </c>
      <c r="M68" s="15">
        <f>SUM(D68:L68)</f>
        <v>579450</v>
      </c>
      <c r="N68" s="24"/>
      <c r="O68" s="27"/>
    </row>
    <row r="69" spans="1:15" s="6" customFormat="1" ht="19.7" customHeight="1" x14ac:dyDescent="0.2">
      <c r="A69" s="4"/>
      <c r="B69" s="5" t="s">
        <v>75</v>
      </c>
      <c r="C69" s="11" t="s">
        <v>86</v>
      </c>
      <c r="D69" s="14"/>
      <c r="E69" s="14"/>
      <c r="F69" s="14">
        <v>12000</v>
      </c>
      <c r="G69" s="14"/>
      <c r="H69" s="14"/>
      <c r="I69" s="14"/>
      <c r="J69" s="14">
        <v>143570</v>
      </c>
      <c r="K69" s="14"/>
      <c r="L69" s="14"/>
      <c r="M69" s="15">
        <f>SUM(D69:L69)</f>
        <v>155570</v>
      </c>
      <c r="N69" s="24"/>
      <c r="O69" s="27"/>
    </row>
    <row r="70" spans="1:15" s="6" customFormat="1" ht="19.7" customHeight="1" x14ac:dyDescent="0.2">
      <c r="A70" s="4"/>
      <c r="B70" s="5" t="s">
        <v>75</v>
      </c>
      <c r="C70" s="11" t="s">
        <v>87</v>
      </c>
      <c r="D70" s="14"/>
      <c r="E70" s="14"/>
      <c r="F70" s="14"/>
      <c r="G70" s="14"/>
      <c r="H70" s="14"/>
      <c r="I70" s="14">
        <v>127910</v>
      </c>
      <c r="J70" s="14">
        <v>1224940</v>
      </c>
      <c r="K70" s="14"/>
      <c r="L70" s="14"/>
      <c r="M70" s="15">
        <f>SUM(D70:L70)</f>
        <v>1352850</v>
      </c>
      <c r="N70" s="24"/>
      <c r="O70" s="27"/>
    </row>
    <row r="71" spans="1:15" s="6" customFormat="1" ht="19.7" customHeight="1" x14ac:dyDescent="0.2">
      <c r="A71" s="4"/>
      <c r="B71" s="5" t="s">
        <v>75</v>
      </c>
      <c r="C71" s="11" t="s">
        <v>88</v>
      </c>
      <c r="D71" s="14"/>
      <c r="E71" s="14"/>
      <c r="F71" s="14"/>
      <c r="G71" s="14"/>
      <c r="H71" s="14"/>
      <c r="I71" s="14">
        <v>24800</v>
      </c>
      <c r="J71" s="14">
        <v>189900</v>
      </c>
      <c r="K71" s="14"/>
      <c r="L71" s="14"/>
      <c r="M71" s="15">
        <f>SUM(D71:L71)</f>
        <v>214700</v>
      </c>
      <c r="N71" s="24"/>
      <c r="O71" s="27"/>
    </row>
    <row r="72" spans="1:15" s="6" customFormat="1" ht="19.7" customHeight="1" x14ac:dyDescent="0.2">
      <c r="A72" s="4"/>
      <c r="B72" s="5" t="s">
        <v>75</v>
      </c>
      <c r="C72" s="11" t="s">
        <v>89</v>
      </c>
      <c r="D72" s="14"/>
      <c r="E72" s="14"/>
      <c r="F72" s="14">
        <v>12870</v>
      </c>
      <c r="G72" s="14"/>
      <c r="H72" s="14"/>
      <c r="I72" s="14"/>
      <c r="J72" s="14">
        <v>423260</v>
      </c>
      <c r="K72" s="14"/>
      <c r="L72" s="14"/>
      <c r="M72" s="15">
        <f>SUM(D72:L72)</f>
        <v>436130</v>
      </c>
      <c r="N72" s="24"/>
      <c r="O72" s="27"/>
    </row>
    <row r="73" spans="1:15" s="6" customFormat="1" ht="19.7" customHeight="1" x14ac:dyDescent="0.2">
      <c r="A73" s="4"/>
      <c r="B73" s="5" t="s">
        <v>75</v>
      </c>
      <c r="C73" s="11" t="s">
        <v>90</v>
      </c>
      <c r="D73" s="14"/>
      <c r="E73" s="14"/>
      <c r="F73" s="14"/>
      <c r="G73" s="14">
        <v>4800</v>
      </c>
      <c r="H73" s="14"/>
      <c r="I73" s="14">
        <v>156640</v>
      </c>
      <c r="J73" s="14">
        <v>1093195</v>
      </c>
      <c r="K73" s="14"/>
      <c r="L73" s="14"/>
      <c r="M73" s="15">
        <f>SUM(D73:L73)</f>
        <v>1254635</v>
      </c>
      <c r="N73" s="24"/>
      <c r="O73" s="27"/>
    </row>
    <row r="74" spans="1:15" s="6" customFormat="1" ht="19.7" customHeight="1" x14ac:dyDescent="0.2">
      <c r="A74" s="4"/>
      <c r="B74" s="5" t="s">
        <v>75</v>
      </c>
      <c r="C74" s="11" t="s">
        <v>91</v>
      </c>
      <c r="D74" s="14"/>
      <c r="E74" s="14"/>
      <c r="F74" s="14">
        <v>6800</v>
      </c>
      <c r="G74" s="14">
        <v>32170</v>
      </c>
      <c r="H74" s="14"/>
      <c r="I74" s="14">
        <v>161278</v>
      </c>
      <c r="J74" s="14">
        <v>1854699</v>
      </c>
      <c r="K74" s="14"/>
      <c r="L74" s="14">
        <v>4800</v>
      </c>
      <c r="M74" s="15">
        <f>SUM(D74:L74)</f>
        <v>2059747</v>
      </c>
      <c r="N74" s="24"/>
      <c r="O74" s="27"/>
    </row>
    <row r="75" spans="1:15" s="6" customFormat="1" ht="19.7" customHeight="1" x14ac:dyDescent="0.2">
      <c r="A75" s="4"/>
      <c r="B75" s="5" t="s">
        <v>75</v>
      </c>
      <c r="C75" s="11" t="s">
        <v>92</v>
      </c>
      <c r="D75" s="14"/>
      <c r="E75" s="14"/>
      <c r="F75" s="14"/>
      <c r="G75" s="14">
        <v>6400</v>
      </c>
      <c r="H75" s="14"/>
      <c r="I75" s="14">
        <v>30900</v>
      </c>
      <c r="J75" s="14">
        <v>46400</v>
      </c>
      <c r="K75" s="14"/>
      <c r="L75" s="14">
        <v>9600</v>
      </c>
      <c r="M75" s="15">
        <f>SUM(D75:L75)</f>
        <v>93300</v>
      </c>
      <c r="N75" s="24"/>
      <c r="O75" s="27"/>
    </row>
    <row r="76" spans="1:15" s="6" customFormat="1" ht="19.7" customHeight="1" x14ac:dyDescent="0.2">
      <c r="A76" s="4"/>
      <c r="B76" s="5" t="s">
        <v>75</v>
      </c>
      <c r="C76" s="11" t="s">
        <v>93</v>
      </c>
      <c r="D76" s="14"/>
      <c r="E76" s="14"/>
      <c r="F76" s="14">
        <v>6400</v>
      </c>
      <c r="G76" s="14">
        <v>74770</v>
      </c>
      <c r="H76" s="14"/>
      <c r="I76" s="14">
        <v>861545</v>
      </c>
      <c r="J76" s="14">
        <v>8722562</v>
      </c>
      <c r="K76" s="14"/>
      <c r="L76" s="14">
        <v>18000</v>
      </c>
      <c r="M76" s="15">
        <f>SUM(D76:L76)</f>
        <v>9683277</v>
      </c>
      <c r="N76" s="24"/>
      <c r="O76" s="27"/>
    </row>
    <row r="77" spans="1:15" s="6" customFormat="1" ht="19.7" customHeight="1" x14ac:dyDescent="0.2">
      <c r="A77" s="4"/>
      <c r="B77" s="5" t="s">
        <v>75</v>
      </c>
      <c r="C77" s="11" t="s">
        <v>94</v>
      </c>
      <c r="D77" s="14"/>
      <c r="E77" s="14"/>
      <c r="F77" s="14">
        <v>6600</v>
      </c>
      <c r="G77" s="14"/>
      <c r="H77" s="14"/>
      <c r="I77" s="14"/>
      <c r="J77" s="14"/>
      <c r="K77" s="14"/>
      <c r="L77" s="14">
        <v>7010</v>
      </c>
      <c r="M77" s="15">
        <f>SUM(D77:L77)</f>
        <v>13610</v>
      </c>
      <c r="N77" s="24"/>
      <c r="O77" s="27"/>
    </row>
    <row r="78" spans="1:15" s="6" customFormat="1" ht="19.7" customHeight="1" x14ac:dyDescent="0.2">
      <c r="A78" s="4"/>
      <c r="B78" s="5" t="s">
        <v>75</v>
      </c>
      <c r="C78" s="11" t="s">
        <v>95</v>
      </c>
      <c r="D78" s="14"/>
      <c r="E78" s="14"/>
      <c r="F78" s="14"/>
      <c r="G78" s="14"/>
      <c r="H78" s="14"/>
      <c r="I78" s="14"/>
      <c r="J78" s="14">
        <v>62400</v>
      </c>
      <c r="K78" s="14"/>
      <c r="L78" s="14"/>
      <c r="M78" s="15">
        <f>SUM(D78:L78)</f>
        <v>62400</v>
      </c>
      <c r="N78" s="24"/>
      <c r="O78" s="27"/>
    </row>
    <row r="79" spans="1:15" s="6" customFormat="1" ht="19.7" customHeight="1" x14ac:dyDescent="0.2">
      <c r="A79" s="4"/>
      <c r="B79" s="5" t="s">
        <v>75</v>
      </c>
      <c r="C79" s="11" t="s">
        <v>96</v>
      </c>
      <c r="D79" s="14"/>
      <c r="E79" s="14"/>
      <c r="F79" s="14"/>
      <c r="G79" s="14">
        <v>8400</v>
      </c>
      <c r="H79" s="14"/>
      <c r="I79" s="14">
        <v>49200</v>
      </c>
      <c r="J79" s="14">
        <v>226320</v>
      </c>
      <c r="K79" s="14"/>
      <c r="L79" s="14">
        <v>10200</v>
      </c>
      <c r="M79" s="15">
        <f>SUM(D79:L79)</f>
        <v>294120</v>
      </c>
      <c r="N79" s="24"/>
      <c r="O79" s="27"/>
    </row>
    <row r="80" spans="1:15" s="6" customFormat="1" ht="19.7" customHeight="1" x14ac:dyDescent="0.2">
      <c r="A80" s="4"/>
      <c r="B80" s="5" t="s">
        <v>75</v>
      </c>
      <c r="C80" s="11" t="s">
        <v>97</v>
      </c>
      <c r="D80" s="14"/>
      <c r="E80" s="14"/>
      <c r="F80" s="14"/>
      <c r="G80" s="14"/>
      <c r="H80" s="14"/>
      <c r="I80" s="14">
        <v>39840</v>
      </c>
      <c r="J80" s="14">
        <v>212000</v>
      </c>
      <c r="K80" s="14"/>
      <c r="L80" s="14"/>
      <c r="M80" s="15">
        <f>SUM(D80:L80)</f>
        <v>251840</v>
      </c>
      <c r="N80" s="24"/>
      <c r="O80" s="27"/>
    </row>
    <row r="81" spans="1:15" s="6" customFormat="1" ht="19.7" customHeight="1" x14ac:dyDescent="0.2">
      <c r="A81" s="4"/>
      <c r="B81" s="5" t="s">
        <v>75</v>
      </c>
      <c r="C81" s="11" t="s">
        <v>98</v>
      </c>
      <c r="D81" s="14"/>
      <c r="E81" s="14"/>
      <c r="F81" s="14"/>
      <c r="G81" s="14">
        <v>32120</v>
      </c>
      <c r="H81" s="14"/>
      <c r="I81" s="14">
        <v>15600</v>
      </c>
      <c r="J81" s="14"/>
      <c r="K81" s="14"/>
      <c r="L81" s="14">
        <v>7800</v>
      </c>
      <c r="M81" s="15">
        <f>SUM(D81:L81)</f>
        <v>55520</v>
      </c>
      <c r="N81" s="24"/>
      <c r="O81" s="27"/>
    </row>
    <row r="82" spans="1:15" s="6" customFormat="1" ht="19.7" customHeight="1" x14ac:dyDescent="0.2">
      <c r="A82" s="4"/>
      <c r="B82" s="5" t="s">
        <v>75</v>
      </c>
      <c r="C82" s="11" t="s">
        <v>99</v>
      </c>
      <c r="D82" s="14"/>
      <c r="E82" s="14"/>
      <c r="F82" s="14"/>
      <c r="G82" s="14"/>
      <c r="H82" s="14"/>
      <c r="I82" s="14"/>
      <c r="J82" s="14">
        <v>210280</v>
      </c>
      <c r="K82" s="14"/>
      <c r="L82" s="14"/>
      <c r="M82" s="15">
        <f>SUM(D82:L82)</f>
        <v>210280</v>
      </c>
      <c r="N82" s="24"/>
      <c r="O82" s="27"/>
    </row>
    <row r="83" spans="1:15" s="6" customFormat="1" ht="19.7" customHeight="1" x14ac:dyDescent="0.2">
      <c r="A83" s="4"/>
      <c r="B83" s="5" t="s">
        <v>75</v>
      </c>
      <c r="C83" s="11" t="s">
        <v>100</v>
      </c>
      <c r="D83" s="14"/>
      <c r="E83" s="14"/>
      <c r="F83" s="14">
        <v>56270</v>
      </c>
      <c r="G83" s="14"/>
      <c r="H83" s="14"/>
      <c r="I83" s="14"/>
      <c r="J83" s="14">
        <v>722310</v>
      </c>
      <c r="K83" s="14"/>
      <c r="L83" s="14"/>
      <c r="M83" s="15">
        <f>SUM(D83:L83)</f>
        <v>778580</v>
      </c>
      <c r="N83" s="24"/>
      <c r="O83" s="27"/>
    </row>
    <row r="84" spans="1:15" s="6" customFormat="1" ht="19.7" customHeight="1" x14ac:dyDescent="0.2">
      <c r="A84" s="4"/>
      <c r="B84" s="5" t="s">
        <v>75</v>
      </c>
      <c r="C84" s="11" t="s">
        <v>101</v>
      </c>
      <c r="D84" s="14"/>
      <c r="E84" s="14"/>
      <c r="F84" s="14"/>
      <c r="G84" s="14"/>
      <c r="H84" s="14"/>
      <c r="I84" s="14">
        <v>15000</v>
      </c>
      <c r="J84" s="14"/>
      <c r="K84" s="14"/>
      <c r="L84" s="14"/>
      <c r="M84" s="15">
        <f>SUM(D84:L84)</f>
        <v>15000</v>
      </c>
      <c r="N84" s="24"/>
      <c r="O84" s="27"/>
    </row>
    <row r="85" spans="1:15" s="6" customFormat="1" ht="19.7" customHeight="1" x14ac:dyDescent="0.2">
      <c r="A85" s="4"/>
      <c r="B85" s="5" t="s">
        <v>75</v>
      </c>
      <c r="C85" s="11" t="s">
        <v>102</v>
      </c>
      <c r="D85" s="14"/>
      <c r="E85" s="14"/>
      <c r="F85" s="14"/>
      <c r="G85" s="14"/>
      <c r="H85" s="14"/>
      <c r="I85" s="14"/>
      <c r="J85" s="14">
        <v>132950</v>
      </c>
      <c r="K85" s="14"/>
      <c r="L85" s="14"/>
      <c r="M85" s="15">
        <f>SUM(D85:L85)</f>
        <v>132950</v>
      </c>
      <c r="N85" s="24"/>
      <c r="O85" s="27"/>
    </row>
    <row r="86" spans="1:15" s="6" customFormat="1" ht="19.7" customHeight="1" x14ac:dyDescent="0.2">
      <c r="A86" s="4"/>
      <c r="B86" s="5" t="s">
        <v>75</v>
      </c>
      <c r="C86" s="11" t="s">
        <v>103</v>
      </c>
      <c r="D86" s="14"/>
      <c r="E86" s="14"/>
      <c r="F86" s="14"/>
      <c r="G86" s="14"/>
      <c r="H86" s="14"/>
      <c r="I86" s="14"/>
      <c r="J86" s="14">
        <v>767502</v>
      </c>
      <c r="K86" s="14"/>
      <c r="L86" s="14"/>
      <c r="M86" s="15">
        <f>SUM(D86:L86)</f>
        <v>767502</v>
      </c>
      <c r="N86" s="24"/>
      <c r="O86" s="27"/>
    </row>
    <row r="87" spans="1:15" s="6" customFormat="1" ht="19.7" customHeight="1" x14ac:dyDescent="0.2">
      <c r="A87" s="4"/>
      <c r="B87" s="5" t="s">
        <v>75</v>
      </c>
      <c r="C87" s="11" t="s">
        <v>104</v>
      </c>
      <c r="D87" s="14"/>
      <c r="E87" s="14"/>
      <c r="F87" s="14"/>
      <c r="G87" s="14"/>
      <c r="H87" s="14"/>
      <c r="I87" s="14"/>
      <c r="J87" s="14">
        <v>21720</v>
      </c>
      <c r="K87" s="14"/>
      <c r="L87" s="14"/>
      <c r="M87" s="15">
        <f>SUM(D87:L87)</f>
        <v>21720</v>
      </c>
      <c r="N87" s="23">
        <f>SUM(M62:M87)</f>
        <v>21815095</v>
      </c>
      <c r="O87" s="27"/>
    </row>
    <row r="88" spans="1:15" s="6" customFormat="1" ht="19.7" customHeight="1" x14ac:dyDescent="0.2">
      <c r="A88" s="4"/>
      <c r="B88" s="5" t="s">
        <v>105</v>
      </c>
      <c r="C88" s="11" t="s">
        <v>106</v>
      </c>
      <c r="D88" s="14"/>
      <c r="E88" s="14"/>
      <c r="F88" s="14">
        <v>42000</v>
      </c>
      <c r="G88" s="14"/>
      <c r="H88" s="14"/>
      <c r="I88" s="14"/>
      <c r="J88" s="14"/>
      <c r="K88" s="14"/>
      <c r="L88" s="14"/>
      <c r="M88" s="15">
        <f>SUM(D88:L88)</f>
        <v>42000</v>
      </c>
      <c r="N88" s="24"/>
      <c r="O88" s="27"/>
    </row>
    <row r="89" spans="1:15" s="6" customFormat="1" ht="19.7" customHeight="1" x14ac:dyDescent="0.2">
      <c r="A89" s="4"/>
      <c r="B89" s="5" t="s">
        <v>105</v>
      </c>
      <c r="C89" s="11" t="s">
        <v>107</v>
      </c>
      <c r="D89" s="14"/>
      <c r="E89" s="14"/>
      <c r="F89" s="14">
        <v>6400</v>
      </c>
      <c r="G89" s="14">
        <v>27970</v>
      </c>
      <c r="H89" s="14"/>
      <c r="I89" s="14">
        <v>185770</v>
      </c>
      <c r="J89" s="14">
        <v>2942817</v>
      </c>
      <c r="K89" s="14"/>
      <c r="L89" s="14">
        <v>10800</v>
      </c>
      <c r="M89" s="15">
        <f>SUM(D89:L89)</f>
        <v>3173757</v>
      </c>
      <c r="N89" s="24"/>
      <c r="O89" s="27"/>
    </row>
    <row r="90" spans="1:15" s="6" customFormat="1" ht="19.7" customHeight="1" x14ac:dyDescent="0.2">
      <c r="A90" s="4"/>
      <c r="B90" s="5" t="s">
        <v>105</v>
      </c>
      <c r="C90" s="11" t="s">
        <v>108</v>
      </c>
      <c r="D90" s="14"/>
      <c r="E90" s="14"/>
      <c r="F90" s="14">
        <v>95200</v>
      </c>
      <c r="G90" s="14">
        <v>31200</v>
      </c>
      <c r="H90" s="14"/>
      <c r="I90" s="14">
        <v>12000</v>
      </c>
      <c r="J90" s="14">
        <v>1894160</v>
      </c>
      <c r="K90" s="14"/>
      <c r="L90" s="14">
        <v>31200</v>
      </c>
      <c r="M90" s="15">
        <f>SUM(D90:L90)</f>
        <v>2063760</v>
      </c>
      <c r="N90" s="24"/>
      <c r="O90" s="27"/>
    </row>
    <row r="91" spans="1:15" s="6" customFormat="1" ht="19.7" customHeight="1" x14ac:dyDescent="0.2">
      <c r="A91" s="4"/>
      <c r="B91" s="5" t="s">
        <v>105</v>
      </c>
      <c r="C91" s="11" t="s">
        <v>109</v>
      </c>
      <c r="D91" s="14"/>
      <c r="E91" s="14">
        <v>13233</v>
      </c>
      <c r="F91" s="14"/>
      <c r="G91" s="14"/>
      <c r="H91" s="14"/>
      <c r="I91" s="14"/>
      <c r="J91" s="14"/>
      <c r="K91" s="14"/>
      <c r="L91" s="14">
        <v>6379</v>
      </c>
      <c r="M91" s="15">
        <f>SUM(D91:L91)</f>
        <v>19612</v>
      </c>
      <c r="N91" s="24"/>
      <c r="O91" s="27"/>
    </row>
    <row r="92" spans="1:15" s="6" customFormat="1" ht="19.7" customHeight="1" x14ac:dyDescent="0.2">
      <c r="A92" s="4"/>
      <c r="B92" s="5" t="s">
        <v>105</v>
      </c>
      <c r="C92" s="11" t="s">
        <v>110</v>
      </c>
      <c r="D92" s="14"/>
      <c r="E92" s="14"/>
      <c r="F92" s="14">
        <v>16800</v>
      </c>
      <c r="G92" s="14"/>
      <c r="H92" s="14"/>
      <c r="I92" s="14"/>
      <c r="J92" s="14">
        <v>1094198</v>
      </c>
      <c r="K92" s="14"/>
      <c r="L92" s="14">
        <v>7460</v>
      </c>
      <c r="M92" s="15">
        <f>SUM(D92:L92)</f>
        <v>1118458</v>
      </c>
      <c r="N92" s="24"/>
      <c r="O92" s="27"/>
    </row>
    <row r="93" spans="1:15" s="6" customFormat="1" ht="19.7" customHeight="1" x14ac:dyDescent="0.2">
      <c r="A93" s="4"/>
      <c r="B93" s="5" t="s">
        <v>105</v>
      </c>
      <c r="C93" s="11" t="s">
        <v>111</v>
      </c>
      <c r="D93" s="14"/>
      <c r="E93" s="14"/>
      <c r="F93" s="14"/>
      <c r="G93" s="14"/>
      <c r="H93" s="14"/>
      <c r="I93" s="14">
        <v>27970</v>
      </c>
      <c r="J93" s="14">
        <v>44127</v>
      </c>
      <c r="K93" s="14"/>
      <c r="L93" s="14"/>
      <c r="M93" s="15">
        <f>SUM(D93:L93)</f>
        <v>72097</v>
      </c>
      <c r="N93" s="24"/>
      <c r="O93" s="27"/>
    </row>
    <row r="94" spans="1:15" s="6" customFormat="1" ht="19.7" customHeight="1" x14ac:dyDescent="0.2">
      <c r="A94" s="4"/>
      <c r="B94" s="5" t="s">
        <v>105</v>
      </c>
      <c r="C94" s="11" t="s">
        <v>112</v>
      </c>
      <c r="D94" s="14"/>
      <c r="E94" s="14"/>
      <c r="F94" s="14">
        <v>119400</v>
      </c>
      <c r="G94" s="14">
        <v>99000</v>
      </c>
      <c r="H94" s="14"/>
      <c r="I94" s="14">
        <v>31200</v>
      </c>
      <c r="J94" s="14">
        <v>2653890</v>
      </c>
      <c r="K94" s="14"/>
      <c r="L94" s="14"/>
      <c r="M94" s="15">
        <f>SUM(D94:L94)</f>
        <v>2903490</v>
      </c>
      <c r="N94" s="24"/>
      <c r="O94" s="27"/>
    </row>
    <row r="95" spans="1:15" s="6" customFormat="1" ht="19.7" customHeight="1" x14ac:dyDescent="0.2">
      <c r="A95" s="4"/>
      <c r="B95" s="5" t="s">
        <v>105</v>
      </c>
      <c r="C95" s="11" t="s">
        <v>113</v>
      </c>
      <c r="D95" s="14"/>
      <c r="E95" s="14"/>
      <c r="F95" s="14"/>
      <c r="G95" s="14"/>
      <c r="H95" s="14"/>
      <c r="I95" s="14"/>
      <c r="J95" s="14">
        <v>30600</v>
      </c>
      <c r="K95" s="14"/>
      <c r="L95" s="14"/>
      <c r="M95" s="15">
        <f>SUM(D95:L95)</f>
        <v>30600</v>
      </c>
      <c r="N95" s="24"/>
      <c r="O95" s="27"/>
    </row>
    <row r="96" spans="1:15" s="6" customFormat="1" ht="19.7" customHeight="1" x14ac:dyDescent="0.2">
      <c r="A96" s="4"/>
      <c r="B96" s="5" t="s">
        <v>105</v>
      </c>
      <c r="C96" s="11" t="s">
        <v>114</v>
      </c>
      <c r="D96" s="14"/>
      <c r="E96" s="14"/>
      <c r="F96" s="14"/>
      <c r="G96" s="14"/>
      <c r="H96" s="14"/>
      <c r="I96" s="14"/>
      <c r="J96" s="14">
        <v>18600</v>
      </c>
      <c r="K96" s="14"/>
      <c r="L96" s="14"/>
      <c r="M96" s="15">
        <f>SUM(D96:L96)</f>
        <v>18600</v>
      </c>
      <c r="N96" s="24"/>
      <c r="O96" s="27"/>
    </row>
    <row r="97" spans="1:15" s="6" customFormat="1" ht="19.7" customHeight="1" x14ac:dyDescent="0.2">
      <c r="A97" s="4"/>
      <c r="B97" s="5" t="s">
        <v>105</v>
      </c>
      <c r="C97" s="11" t="s">
        <v>115</v>
      </c>
      <c r="D97" s="14"/>
      <c r="E97" s="14"/>
      <c r="F97" s="14"/>
      <c r="G97" s="14"/>
      <c r="H97" s="14"/>
      <c r="I97" s="14"/>
      <c r="J97" s="14">
        <v>185400</v>
      </c>
      <c r="K97" s="14"/>
      <c r="L97" s="14"/>
      <c r="M97" s="15">
        <f>SUM(D97:L97)</f>
        <v>185400</v>
      </c>
      <c r="N97" s="24"/>
      <c r="O97" s="27"/>
    </row>
    <row r="98" spans="1:15" s="6" customFormat="1" ht="19.7" customHeight="1" x14ac:dyDescent="0.2">
      <c r="A98" s="4"/>
      <c r="B98" s="5" t="s">
        <v>105</v>
      </c>
      <c r="C98" s="11" t="s">
        <v>116</v>
      </c>
      <c r="D98" s="14"/>
      <c r="E98" s="14"/>
      <c r="F98" s="14"/>
      <c r="G98" s="14"/>
      <c r="H98" s="14"/>
      <c r="I98" s="14"/>
      <c r="J98" s="14">
        <v>258025</v>
      </c>
      <c r="K98" s="14"/>
      <c r="L98" s="14"/>
      <c r="M98" s="15">
        <f>SUM(D98:L98)</f>
        <v>258025</v>
      </c>
      <c r="N98" s="24"/>
      <c r="O98" s="27"/>
    </row>
    <row r="99" spans="1:15" s="6" customFormat="1" ht="19.7" customHeight="1" x14ac:dyDescent="0.2">
      <c r="A99" s="4"/>
      <c r="B99" s="5" t="s">
        <v>105</v>
      </c>
      <c r="C99" s="11" t="s">
        <v>117</v>
      </c>
      <c r="D99" s="14"/>
      <c r="E99" s="14">
        <v>13200</v>
      </c>
      <c r="F99" s="14"/>
      <c r="G99" s="14">
        <v>62400</v>
      </c>
      <c r="H99" s="14"/>
      <c r="I99" s="14">
        <v>3565</v>
      </c>
      <c r="J99" s="14">
        <v>258750</v>
      </c>
      <c r="K99" s="14"/>
      <c r="L99" s="14">
        <v>10200</v>
      </c>
      <c r="M99" s="15">
        <f>SUM(D99:L99)</f>
        <v>348115</v>
      </c>
      <c r="N99" s="24"/>
      <c r="O99" s="27"/>
    </row>
    <row r="100" spans="1:15" s="6" customFormat="1" ht="19.7" customHeight="1" x14ac:dyDescent="0.2">
      <c r="A100" s="4"/>
      <c r="B100" s="5" t="s">
        <v>105</v>
      </c>
      <c r="C100" s="11" t="s">
        <v>118</v>
      </c>
      <c r="D100" s="14"/>
      <c r="E100" s="14"/>
      <c r="F100" s="14"/>
      <c r="G100" s="14"/>
      <c r="H100" s="14"/>
      <c r="I100" s="14"/>
      <c r="J100" s="14">
        <v>261500</v>
      </c>
      <c r="K100" s="14"/>
      <c r="L100" s="14"/>
      <c r="M100" s="15">
        <f>SUM(D100:L100)</f>
        <v>261500</v>
      </c>
      <c r="N100" s="24"/>
      <c r="O100" s="27"/>
    </row>
    <row r="101" spans="1:15" s="6" customFormat="1" ht="19.7" customHeight="1" x14ac:dyDescent="0.2">
      <c r="A101" s="4"/>
      <c r="B101" s="5" t="s">
        <v>105</v>
      </c>
      <c r="C101" s="11" t="s">
        <v>119</v>
      </c>
      <c r="D101" s="14"/>
      <c r="E101" s="14"/>
      <c r="F101" s="14"/>
      <c r="G101" s="14"/>
      <c r="H101" s="14"/>
      <c r="I101" s="14"/>
      <c r="J101" s="14">
        <v>230920</v>
      </c>
      <c r="K101" s="14"/>
      <c r="L101" s="14"/>
      <c r="M101" s="15">
        <f>SUM(D101:L101)</f>
        <v>230920</v>
      </c>
      <c r="N101" s="24"/>
      <c r="O101" s="27"/>
    </row>
    <row r="102" spans="1:15" s="6" customFormat="1" ht="19.7" customHeight="1" x14ac:dyDescent="0.2">
      <c r="A102" s="4"/>
      <c r="B102" s="5" t="s">
        <v>105</v>
      </c>
      <c r="C102" s="11" t="s">
        <v>120</v>
      </c>
      <c r="D102" s="14"/>
      <c r="E102" s="14"/>
      <c r="F102" s="14">
        <v>6400</v>
      </c>
      <c r="G102" s="14"/>
      <c r="H102" s="14"/>
      <c r="I102" s="14">
        <v>87140</v>
      </c>
      <c r="J102" s="14">
        <v>326088</v>
      </c>
      <c r="K102" s="14"/>
      <c r="L102" s="14">
        <v>12000</v>
      </c>
      <c r="M102" s="15">
        <f>SUM(D102:L102)</f>
        <v>431628</v>
      </c>
      <c r="N102" s="24"/>
      <c r="O102" s="27"/>
    </row>
    <row r="103" spans="1:15" s="6" customFormat="1" ht="19.7" customHeight="1" x14ac:dyDescent="0.2">
      <c r="A103" s="4"/>
      <c r="B103" s="5" t="s">
        <v>105</v>
      </c>
      <c r="C103" s="11" t="s">
        <v>121</v>
      </c>
      <c r="D103" s="14"/>
      <c r="E103" s="14">
        <v>12000</v>
      </c>
      <c r="F103" s="14"/>
      <c r="G103" s="14"/>
      <c r="H103" s="14"/>
      <c r="I103" s="14"/>
      <c r="J103" s="14"/>
      <c r="K103" s="14"/>
      <c r="L103" s="14">
        <v>12647</v>
      </c>
      <c r="M103" s="15">
        <f>SUM(D103:L103)</f>
        <v>24647</v>
      </c>
      <c r="N103" s="24"/>
      <c r="O103" s="27"/>
    </row>
    <row r="104" spans="1:15" s="6" customFormat="1" ht="19.7" customHeight="1" x14ac:dyDescent="0.2">
      <c r="A104" s="4"/>
      <c r="B104" s="5" t="s">
        <v>105</v>
      </c>
      <c r="C104" s="11" t="s">
        <v>122</v>
      </c>
      <c r="D104" s="14"/>
      <c r="E104" s="14"/>
      <c r="F104" s="14"/>
      <c r="G104" s="14"/>
      <c r="H104" s="14"/>
      <c r="I104" s="14"/>
      <c r="J104" s="14">
        <v>92700</v>
      </c>
      <c r="K104" s="14"/>
      <c r="L104" s="14"/>
      <c r="M104" s="15">
        <f>SUM(D104:L104)</f>
        <v>92700</v>
      </c>
      <c r="N104" s="24"/>
      <c r="O104" s="27"/>
    </row>
    <row r="105" spans="1:15" s="6" customFormat="1" ht="19.7" customHeight="1" x14ac:dyDescent="0.2">
      <c r="A105" s="4"/>
      <c r="B105" s="5" t="s">
        <v>105</v>
      </c>
      <c r="C105" s="11" t="s">
        <v>123</v>
      </c>
      <c r="D105" s="14"/>
      <c r="E105" s="14"/>
      <c r="F105" s="14"/>
      <c r="G105" s="14"/>
      <c r="H105" s="14"/>
      <c r="I105" s="14">
        <v>22220</v>
      </c>
      <c r="J105" s="14">
        <v>265543</v>
      </c>
      <c r="K105" s="14"/>
      <c r="L105" s="14"/>
      <c r="M105" s="15">
        <f>SUM(D105:L105)</f>
        <v>287763</v>
      </c>
      <c r="N105" s="24"/>
      <c r="O105" s="27"/>
    </row>
    <row r="106" spans="1:15" s="6" customFormat="1" ht="19.7" customHeight="1" x14ac:dyDescent="0.2">
      <c r="A106" s="4"/>
      <c r="B106" s="5" t="s">
        <v>105</v>
      </c>
      <c r="C106" s="11" t="s">
        <v>124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5">
        <f>SUM(D106:L106)</f>
        <v>0</v>
      </c>
      <c r="N106" s="24"/>
      <c r="O106" s="27"/>
    </row>
    <row r="107" spans="1:15" s="6" customFormat="1" ht="19.7" customHeight="1" x14ac:dyDescent="0.2">
      <c r="A107" s="4"/>
      <c r="B107" s="5" t="s">
        <v>105</v>
      </c>
      <c r="C107" s="11" t="s">
        <v>125</v>
      </c>
      <c r="D107" s="14"/>
      <c r="E107" s="14">
        <v>27160</v>
      </c>
      <c r="F107" s="14"/>
      <c r="G107" s="14"/>
      <c r="H107" s="14"/>
      <c r="I107" s="14"/>
      <c r="J107" s="14">
        <v>131453</v>
      </c>
      <c r="K107" s="14"/>
      <c r="L107" s="14"/>
      <c r="M107" s="15">
        <f>SUM(D107:L107)</f>
        <v>158613</v>
      </c>
      <c r="N107" s="24"/>
      <c r="O107" s="27"/>
    </row>
    <row r="108" spans="1:15" s="6" customFormat="1" ht="19.7" customHeight="1" x14ac:dyDescent="0.2">
      <c r="A108" s="4"/>
      <c r="B108" s="5" t="s">
        <v>105</v>
      </c>
      <c r="C108" s="11" t="s">
        <v>126</v>
      </c>
      <c r="D108" s="14"/>
      <c r="E108" s="14"/>
      <c r="F108" s="14"/>
      <c r="G108" s="14"/>
      <c r="H108" s="14"/>
      <c r="I108" s="14"/>
      <c r="J108" s="14">
        <v>115131</v>
      </c>
      <c r="K108" s="14"/>
      <c r="L108" s="14"/>
      <c r="M108" s="15">
        <f>SUM(D108:L108)</f>
        <v>115131</v>
      </c>
      <c r="N108" s="24"/>
      <c r="O108" s="27"/>
    </row>
    <row r="109" spans="1:15" s="6" customFormat="1" ht="19.7" customHeight="1" x14ac:dyDescent="0.2">
      <c r="A109" s="4"/>
      <c r="B109" s="5" t="s">
        <v>105</v>
      </c>
      <c r="C109" s="11" t="s">
        <v>127</v>
      </c>
      <c r="D109" s="14"/>
      <c r="E109" s="14"/>
      <c r="F109" s="14"/>
      <c r="G109" s="14"/>
      <c r="H109" s="14"/>
      <c r="I109" s="14"/>
      <c r="J109" s="14">
        <v>15000</v>
      </c>
      <c r="K109" s="14"/>
      <c r="L109" s="14"/>
      <c r="M109" s="15">
        <f>SUM(D109:L109)</f>
        <v>15000</v>
      </c>
      <c r="N109" s="24"/>
      <c r="O109" s="27"/>
    </row>
    <row r="110" spans="1:15" s="6" customFormat="1" ht="19.7" customHeight="1" x14ac:dyDescent="0.2">
      <c r="A110" s="4"/>
      <c r="B110" s="5" t="s">
        <v>105</v>
      </c>
      <c r="C110" s="11" t="s">
        <v>128</v>
      </c>
      <c r="D110" s="14"/>
      <c r="E110" s="14"/>
      <c r="F110" s="14"/>
      <c r="G110" s="14">
        <v>32170</v>
      </c>
      <c r="H110" s="14"/>
      <c r="I110" s="14">
        <v>61050</v>
      </c>
      <c r="J110" s="14">
        <v>2921735</v>
      </c>
      <c r="K110" s="14"/>
      <c r="L110" s="14">
        <v>6000</v>
      </c>
      <c r="M110" s="15">
        <f>SUM(D110:L110)</f>
        <v>3020955</v>
      </c>
      <c r="N110" s="24"/>
      <c r="O110" s="27"/>
    </row>
    <row r="111" spans="1:15" s="6" customFormat="1" ht="19.7" customHeight="1" x14ac:dyDescent="0.2">
      <c r="A111" s="4"/>
      <c r="B111" s="5" t="s">
        <v>105</v>
      </c>
      <c r="C111" s="11" t="s">
        <v>129</v>
      </c>
      <c r="D111" s="14"/>
      <c r="E111" s="14"/>
      <c r="F111" s="14">
        <v>16100</v>
      </c>
      <c r="G111" s="14"/>
      <c r="H111" s="14"/>
      <c r="I111" s="14">
        <v>58200</v>
      </c>
      <c r="J111" s="14">
        <v>107400</v>
      </c>
      <c r="K111" s="14"/>
      <c r="L111" s="14"/>
      <c r="M111" s="15">
        <f>SUM(D111:L111)</f>
        <v>181700</v>
      </c>
      <c r="N111" s="24"/>
      <c r="O111" s="27"/>
    </row>
    <row r="112" spans="1:15" s="6" customFormat="1" ht="19.7" customHeight="1" x14ac:dyDescent="0.2">
      <c r="A112" s="4"/>
      <c r="B112" s="5" t="s">
        <v>105</v>
      </c>
      <c r="C112" s="11" t="s">
        <v>130</v>
      </c>
      <c r="D112" s="14"/>
      <c r="E112" s="14"/>
      <c r="F112" s="14"/>
      <c r="G112" s="14"/>
      <c r="H112" s="14"/>
      <c r="I112" s="14"/>
      <c r="J112" s="14">
        <v>18600</v>
      </c>
      <c r="K112" s="14"/>
      <c r="L112" s="14"/>
      <c r="M112" s="15">
        <f>SUM(D112:L112)</f>
        <v>18600</v>
      </c>
      <c r="N112" s="24"/>
      <c r="O112" s="27"/>
    </row>
    <row r="113" spans="1:15" s="6" customFormat="1" ht="19.7" customHeight="1" x14ac:dyDescent="0.2">
      <c r="A113" s="4"/>
      <c r="B113" s="5" t="s">
        <v>105</v>
      </c>
      <c r="C113" s="11" t="s">
        <v>131</v>
      </c>
      <c r="D113" s="14"/>
      <c r="E113" s="14"/>
      <c r="F113" s="14"/>
      <c r="G113" s="14"/>
      <c r="H113" s="14"/>
      <c r="I113" s="14">
        <v>19800</v>
      </c>
      <c r="J113" s="14">
        <v>178200</v>
      </c>
      <c r="K113" s="14"/>
      <c r="L113" s="14"/>
      <c r="M113" s="15">
        <f>SUM(D113:L113)</f>
        <v>198000</v>
      </c>
      <c r="N113" s="24"/>
      <c r="O113" s="27"/>
    </row>
    <row r="114" spans="1:15" s="6" customFormat="1" ht="19.7" customHeight="1" x14ac:dyDescent="0.2">
      <c r="A114" s="4"/>
      <c r="B114" s="5" t="s">
        <v>105</v>
      </c>
      <c r="C114" s="11" t="s">
        <v>132</v>
      </c>
      <c r="D114" s="14"/>
      <c r="E114" s="14"/>
      <c r="F114" s="14"/>
      <c r="G114" s="14"/>
      <c r="H114" s="14"/>
      <c r="I114" s="14"/>
      <c r="J114" s="14">
        <v>97720</v>
      </c>
      <c r="K114" s="14"/>
      <c r="L114" s="14"/>
      <c r="M114" s="15">
        <f>SUM(D114:L114)</f>
        <v>97720</v>
      </c>
      <c r="N114" s="24"/>
      <c r="O114" s="27"/>
    </row>
    <row r="115" spans="1:15" s="6" customFormat="1" ht="19.7" customHeight="1" x14ac:dyDescent="0.2">
      <c r="A115" s="4"/>
      <c r="B115" s="5" t="s">
        <v>105</v>
      </c>
      <c r="C115" s="11" t="s">
        <v>134</v>
      </c>
      <c r="D115" s="14"/>
      <c r="E115" s="14"/>
      <c r="F115" s="14"/>
      <c r="G115" s="14"/>
      <c r="H115" s="14"/>
      <c r="I115" s="14">
        <v>27970</v>
      </c>
      <c r="J115" s="14">
        <v>480212</v>
      </c>
      <c r="K115" s="14"/>
      <c r="L115" s="14"/>
      <c r="M115" s="15">
        <f>SUM(D115:L115)</f>
        <v>508182</v>
      </c>
      <c r="N115" s="24"/>
      <c r="O115" s="27"/>
    </row>
    <row r="116" spans="1:15" s="6" customFormat="1" ht="19.7" customHeight="1" x14ac:dyDescent="0.2">
      <c r="A116" s="4"/>
      <c r="B116" s="5" t="s">
        <v>105</v>
      </c>
      <c r="C116" s="11" t="s">
        <v>135</v>
      </c>
      <c r="D116" s="14"/>
      <c r="E116" s="14"/>
      <c r="F116" s="14"/>
      <c r="G116" s="14"/>
      <c r="H116" s="14"/>
      <c r="I116" s="14">
        <v>27970</v>
      </c>
      <c r="J116" s="14">
        <v>214380</v>
      </c>
      <c r="K116" s="14"/>
      <c r="L116" s="14"/>
      <c r="M116" s="15">
        <f>SUM(D116:L116)</f>
        <v>242350</v>
      </c>
      <c r="N116" s="24"/>
      <c r="O116" s="27"/>
    </row>
    <row r="117" spans="1:15" s="6" customFormat="1" ht="19.7" customHeight="1" x14ac:dyDescent="0.2">
      <c r="A117" s="4"/>
      <c r="B117" s="5" t="s">
        <v>105</v>
      </c>
      <c r="C117" s="11" t="s">
        <v>136</v>
      </c>
      <c r="D117" s="14"/>
      <c r="E117" s="14"/>
      <c r="F117" s="14"/>
      <c r="G117" s="14"/>
      <c r="H117" s="14"/>
      <c r="I117" s="14">
        <v>8750</v>
      </c>
      <c r="J117" s="14">
        <v>21000</v>
      </c>
      <c r="K117" s="14"/>
      <c r="L117" s="14"/>
      <c r="M117" s="15">
        <f>SUM(D117:L117)</f>
        <v>29750</v>
      </c>
      <c r="N117" s="24"/>
      <c r="O117" s="27"/>
    </row>
    <row r="118" spans="1:15" s="6" customFormat="1" ht="19.7" customHeight="1" x14ac:dyDescent="0.2">
      <c r="A118" s="4"/>
      <c r="B118" s="5" t="s">
        <v>105</v>
      </c>
      <c r="C118" s="11" t="s">
        <v>137</v>
      </c>
      <c r="D118" s="14"/>
      <c r="E118" s="14"/>
      <c r="F118" s="14"/>
      <c r="G118" s="14"/>
      <c r="H118" s="14"/>
      <c r="I118" s="14"/>
      <c r="J118" s="14">
        <v>191449</v>
      </c>
      <c r="K118" s="14"/>
      <c r="L118" s="14"/>
      <c r="M118" s="15">
        <f>SUM(D118:L118)</f>
        <v>191449</v>
      </c>
      <c r="N118" s="24"/>
      <c r="O118" s="27"/>
    </row>
    <row r="119" spans="1:15" s="6" customFormat="1" ht="19.7" customHeight="1" x14ac:dyDescent="0.2">
      <c r="A119" s="4"/>
      <c r="B119" s="5" t="s">
        <v>105</v>
      </c>
      <c r="C119" s="11" t="s">
        <v>138</v>
      </c>
      <c r="D119" s="14"/>
      <c r="E119" s="14"/>
      <c r="F119" s="14"/>
      <c r="G119" s="14">
        <v>15000</v>
      </c>
      <c r="H119" s="14"/>
      <c r="I119" s="14"/>
      <c r="J119" s="14">
        <v>249330</v>
      </c>
      <c r="K119" s="14"/>
      <c r="L119" s="14"/>
      <c r="M119" s="15">
        <f>SUM(D119:L119)</f>
        <v>264330</v>
      </c>
      <c r="N119" s="24"/>
      <c r="O119" s="27"/>
    </row>
    <row r="120" spans="1:15" s="6" customFormat="1" ht="19.7" customHeight="1" x14ac:dyDescent="0.2">
      <c r="A120" s="4"/>
      <c r="B120" s="5" t="s">
        <v>105</v>
      </c>
      <c r="C120" s="11" t="s">
        <v>139</v>
      </c>
      <c r="D120" s="14"/>
      <c r="E120" s="14"/>
      <c r="F120" s="14"/>
      <c r="G120" s="14">
        <v>62400</v>
      </c>
      <c r="H120" s="14"/>
      <c r="I120" s="14"/>
      <c r="J120" s="14">
        <v>92320</v>
      </c>
      <c r="K120" s="14"/>
      <c r="L120" s="14">
        <v>15000</v>
      </c>
      <c r="M120" s="15">
        <f>SUM(D120:L120)</f>
        <v>169720</v>
      </c>
      <c r="N120" s="24"/>
      <c r="O120" s="27"/>
    </row>
    <row r="121" spans="1:15" s="6" customFormat="1" ht="19.7" customHeight="1" x14ac:dyDescent="0.2">
      <c r="A121" s="4"/>
      <c r="B121" s="5" t="s">
        <v>105</v>
      </c>
      <c r="C121" s="11" t="s">
        <v>140</v>
      </c>
      <c r="D121" s="14"/>
      <c r="E121" s="14"/>
      <c r="F121" s="14">
        <v>15000</v>
      </c>
      <c r="G121" s="14">
        <v>99328</v>
      </c>
      <c r="H121" s="14"/>
      <c r="I121" s="14">
        <v>356803</v>
      </c>
      <c r="J121" s="14">
        <v>2333286</v>
      </c>
      <c r="K121" s="14"/>
      <c r="L121" s="14"/>
      <c r="M121" s="15">
        <f>SUM(D121:L121)</f>
        <v>2804417</v>
      </c>
      <c r="N121" s="24"/>
      <c r="O121" s="27"/>
    </row>
    <row r="122" spans="1:15" s="6" customFormat="1" ht="19.7" customHeight="1" x14ac:dyDescent="0.2">
      <c r="A122" s="4"/>
      <c r="B122" s="5" t="s">
        <v>105</v>
      </c>
      <c r="C122" s="11" t="s">
        <v>141</v>
      </c>
      <c r="D122" s="14"/>
      <c r="E122" s="14"/>
      <c r="F122" s="14">
        <v>27970</v>
      </c>
      <c r="G122" s="14"/>
      <c r="H122" s="14"/>
      <c r="I122" s="14">
        <v>19640</v>
      </c>
      <c r="J122" s="14">
        <v>10400</v>
      </c>
      <c r="K122" s="14"/>
      <c r="L122" s="14"/>
      <c r="M122" s="15">
        <f>SUM(D122:L122)</f>
        <v>58010</v>
      </c>
      <c r="N122" s="24"/>
      <c r="O122" s="27"/>
    </row>
    <row r="123" spans="1:15" s="6" customFormat="1" ht="19.7" customHeight="1" x14ac:dyDescent="0.2">
      <c r="A123" s="4"/>
      <c r="B123" s="5" t="s">
        <v>105</v>
      </c>
      <c r="C123" s="11" t="s">
        <v>142</v>
      </c>
      <c r="D123" s="14"/>
      <c r="E123" s="14"/>
      <c r="F123" s="14"/>
      <c r="G123" s="14"/>
      <c r="H123" s="14"/>
      <c r="I123" s="14"/>
      <c r="J123" s="14">
        <v>155989</v>
      </c>
      <c r="K123" s="14"/>
      <c r="L123" s="14"/>
      <c r="M123" s="15">
        <f>SUM(D123:L123)</f>
        <v>155989</v>
      </c>
      <c r="N123" s="24"/>
      <c r="O123" s="27"/>
    </row>
    <row r="124" spans="1:15" s="6" customFormat="1" ht="19.7" customHeight="1" x14ac:dyDescent="0.2">
      <c r="A124" s="4"/>
      <c r="B124" s="5" t="s">
        <v>105</v>
      </c>
      <c r="C124" s="11" t="s">
        <v>143</v>
      </c>
      <c r="D124" s="14"/>
      <c r="E124" s="14"/>
      <c r="F124" s="14"/>
      <c r="G124" s="14"/>
      <c r="H124" s="14"/>
      <c r="I124" s="14"/>
      <c r="J124" s="14">
        <v>62725</v>
      </c>
      <c r="K124" s="14"/>
      <c r="L124" s="14"/>
      <c r="M124" s="15">
        <f>SUM(D124:L124)</f>
        <v>62725</v>
      </c>
      <c r="N124" s="24"/>
      <c r="O124" s="27"/>
    </row>
    <row r="125" spans="1:15" s="6" customFormat="1" ht="19.7" customHeight="1" x14ac:dyDescent="0.2">
      <c r="A125" s="4"/>
      <c r="B125" s="5" t="s">
        <v>105</v>
      </c>
      <c r="C125" s="11" t="s">
        <v>144</v>
      </c>
      <c r="D125" s="14"/>
      <c r="E125" s="14"/>
      <c r="F125" s="14"/>
      <c r="G125" s="14"/>
      <c r="H125" s="14"/>
      <c r="I125" s="14"/>
      <c r="J125" s="14">
        <v>67120</v>
      </c>
      <c r="K125" s="14"/>
      <c r="L125" s="14"/>
      <c r="M125" s="15">
        <f>SUM(D125:L125)</f>
        <v>67120</v>
      </c>
      <c r="N125" s="24"/>
      <c r="O125" s="27"/>
    </row>
    <row r="126" spans="1:15" s="6" customFormat="1" ht="19.7" customHeight="1" x14ac:dyDescent="0.2">
      <c r="A126" s="4"/>
      <c r="B126" s="5" t="s">
        <v>105</v>
      </c>
      <c r="C126" s="11" t="s">
        <v>145</v>
      </c>
      <c r="D126" s="14"/>
      <c r="E126" s="14"/>
      <c r="F126" s="14"/>
      <c r="G126" s="14"/>
      <c r="H126" s="14"/>
      <c r="I126" s="14"/>
      <c r="J126" s="14">
        <v>71085</v>
      </c>
      <c r="K126" s="14"/>
      <c r="L126" s="14"/>
      <c r="M126" s="15">
        <f>SUM(D126:L126)</f>
        <v>71085</v>
      </c>
      <c r="N126" s="24"/>
      <c r="O126" s="27"/>
    </row>
    <row r="127" spans="1:15" s="6" customFormat="1" ht="19.7" customHeight="1" x14ac:dyDescent="0.2">
      <c r="A127" s="4"/>
      <c r="B127" s="5" t="s">
        <v>105</v>
      </c>
      <c r="C127" s="11" t="s">
        <v>146</v>
      </c>
      <c r="D127" s="14"/>
      <c r="E127" s="14"/>
      <c r="F127" s="14"/>
      <c r="G127" s="14"/>
      <c r="H127" s="14"/>
      <c r="I127" s="14">
        <v>15600</v>
      </c>
      <c r="J127" s="14">
        <v>149400</v>
      </c>
      <c r="K127" s="14"/>
      <c r="L127" s="14"/>
      <c r="M127" s="15">
        <f>SUM(D127:L127)</f>
        <v>165000</v>
      </c>
      <c r="N127" s="24"/>
      <c r="O127" s="27"/>
    </row>
    <row r="128" spans="1:15" s="6" customFormat="1" ht="19.7" customHeight="1" x14ac:dyDescent="0.2">
      <c r="A128" s="4"/>
      <c r="B128" s="5" t="s">
        <v>105</v>
      </c>
      <c r="C128" s="11" t="s">
        <v>147</v>
      </c>
      <c r="D128" s="14"/>
      <c r="E128" s="14"/>
      <c r="F128" s="14"/>
      <c r="G128" s="14"/>
      <c r="H128" s="14"/>
      <c r="I128" s="14"/>
      <c r="J128" s="14">
        <v>153000</v>
      </c>
      <c r="K128" s="14"/>
      <c r="L128" s="14"/>
      <c r="M128" s="15">
        <f>SUM(D128:L128)</f>
        <v>153000</v>
      </c>
      <c r="N128" s="24"/>
      <c r="O128" s="27"/>
    </row>
    <row r="129" spans="1:15" s="6" customFormat="1" ht="19.7" customHeight="1" x14ac:dyDescent="0.2">
      <c r="A129" s="4"/>
      <c r="B129" s="5" t="s">
        <v>105</v>
      </c>
      <c r="C129" s="11" t="s">
        <v>148</v>
      </c>
      <c r="D129" s="14"/>
      <c r="E129" s="14"/>
      <c r="F129" s="14">
        <v>22200</v>
      </c>
      <c r="G129" s="14">
        <v>31200</v>
      </c>
      <c r="H129" s="14"/>
      <c r="I129" s="14">
        <v>89535</v>
      </c>
      <c r="J129" s="14">
        <v>1754016</v>
      </c>
      <c r="K129" s="14"/>
      <c r="L129" s="14"/>
      <c r="M129" s="15">
        <f>SUM(D129:L129)</f>
        <v>1896951</v>
      </c>
      <c r="N129" s="24"/>
      <c r="O129" s="27"/>
    </row>
    <row r="130" spans="1:15" s="6" customFormat="1" ht="19.7" customHeight="1" x14ac:dyDescent="0.2">
      <c r="A130" s="4"/>
      <c r="B130" s="5" t="s">
        <v>105</v>
      </c>
      <c r="C130" s="11" t="s">
        <v>149</v>
      </c>
      <c r="D130" s="14"/>
      <c r="E130" s="14"/>
      <c r="F130" s="14"/>
      <c r="G130" s="14"/>
      <c r="H130" s="14"/>
      <c r="I130" s="14">
        <v>18900</v>
      </c>
      <c r="J130" s="14">
        <v>92400</v>
      </c>
      <c r="K130" s="14"/>
      <c r="L130" s="14"/>
      <c r="M130" s="15">
        <f>SUM(D130:L130)</f>
        <v>111300</v>
      </c>
      <c r="N130" s="24"/>
      <c r="O130" s="27"/>
    </row>
    <row r="131" spans="1:15" s="6" customFormat="1" ht="19.7" customHeight="1" x14ac:dyDescent="0.2">
      <c r="A131" s="4"/>
      <c r="B131" s="5" t="s">
        <v>105</v>
      </c>
      <c r="C131" s="11" t="s">
        <v>150</v>
      </c>
      <c r="D131" s="14"/>
      <c r="E131" s="14"/>
      <c r="F131" s="14"/>
      <c r="G131" s="14"/>
      <c r="H131" s="14"/>
      <c r="I131" s="14"/>
      <c r="J131" s="14">
        <v>331660</v>
      </c>
      <c r="K131" s="14"/>
      <c r="L131" s="14"/>
      <c r="M131" s="15">
        <f>SUM(D131:L131)</f>
        <v>331660</v>
      </c>
      <c r="N131" s="24"/>
      <c r="O131" s="27"/>
    </row>
    <row r="132" spans="1:15" s="6" customFormat="1" ht="19.7" customHeight="1" x14ac:dyDescent="0.2">
      <c r="A132" s="4"/>
      <c r="B132" s="5" t="s">
        <v>105</v>
      </c>
      <c r="C132" s="11" t="s">
        <v>151</v>
      </c>
      <c r="D132" s="14"/>
      <c r="E132" s="14"/>
      <c r="F132" s="14"/>
      <c r="G132" s="14"/>
      <c r="H132" s="14"/>
      <c r="I132" s="14"/>
      <c r="J132" s="14"/>
      <c r="K132" s="14"/>
      <c r="L132" s="14">
        <v>2660</v>
      </c>
      <c r="M132" s="15">
        <f>SUM(D132:L132)</f>
        <v>2660</v>
      </c>
      <c r="N132" s="24"/>
      <c r="O132" s="27"/>
    </row>
    <row r="133" spans="1:15" s="6" customFormat="1" ht="19.7" customHeight="1" x14ac:dyDescent="0.2">
      <c r="A133" s="4"/>
      <c r="B133" s="5" t="s">
        <v>105</v>
      </c>
      <c r="C133" s="11" t="s">
        <v>152</v>
      </c>
      <c r="D133" s="14"/>
      <c r="E133" s="14">
        <v>48000</v>
      </c>
      <c r="F133" s="14"/>
      <c r="G133" s="14">
        <v>16200</v>
      </c>
      <c r="H133" s="14"/>
      <c r="I133" s="14">
        <v>121828</v>
      </c>
      <c r="J133" s="14">
        <v>657518</v>
      </c>
      <c r="K133" s="14"/>
      <c r="L133" s="14">
        <v>3000</v>
      </c>
      <c r="M133" s="15">
        <f>SUM(D133:L133)</f>
        <v>846546</v>
      </c>
      <c r="N133" s="24"/>
      <c r="O133" s="27"/>
    </row>
    <row r="134" spans="1:15" s="6" customFormat="1" ht="19.7" customHeight="1" x14ac:dyDescent="0.2">
      <c r="A134" s="4"/>
      <c r="B134" s="5" t="s">
        <v>105</v>
      </c>
      <c r="C134" s="11" t="s">
        <v>153</v>
      </c>
      <c r="D134" s="14"/>
      <c r="E134" s="14"/>
      <c r="F134" s="14"/>
      <c r="G134" s="14"/>
      <c r="H134" s="14"/>
      <c r="I134" s="14">
        <v>9000</v>
      </c>
      <c r="J134" s="14">
        <v>232160</v>
      </c>
      <c r="K134" s="14"/>
      <c r="L134" s="14"/>
      <c r="M134" s="15">
        <f>SUM(D134:L134)</f>
        <v>241160</v>
      </c>
      <c r="N134" s="24"/>
      <c r="O134" s="27"/>
    </row>
    <row r="135" spans="1:15" s="6" customFormat="1" ht="19.7" customHeight="1" x14ac:dyDescent="0.2">
      <c r="A135" s="4"/>
      <c r="B135" s="5" t="s">
        <v>105</v>
      </c>
      <c r="C135" s="11" t="s">
        <v>154</v>
      </c>
      <c r="D135" s="14"/>
      <c r="E135" s="14"/>
      <c r="F135" s="14">
        <v>15000</v>
      </c>
      <c r="G135" s="14">
        <v>59200</v>
      </c>
      <c r="H135" s="14"/>
      <c r="I135" s="14"/>
      <c r="J135" s="14">
        <v>335490</v>
      </c>
      <c r="K135" s="14"/>
      <c r="L135" s="14"/>
      <c r="M135" s="15">
        <f>SUM(D135:L135)</f>
        <v>409690</v>
      </c>
      <c r="N135" s="24"/>
      <c r="O135" s="27"/>
    </row>
    <row r="136" spans="1:15" s="6" customFormat="1" ht="19.7" customHeight="1" x14ac:dyDescent="0.2">
      <c r="A136" s="4"/>
      <c r="B136" s="5" t="s">
        <v>105</v>
      </c>
      <c r="C136" s="11" t="s">
        <v>155</v>
      </c>
      <c r="D136" s="14"/>
      <c r="E136" s="14"/>
      <c r="F136" s="14">
        <v>6400</v>
      </c>
      <c r="G136" s="14">
        <v>91420</v>
      </c>
      <c r="H136" s="14"/>
      <c r="I136" s="14">
        <v>492720</v>
      </c>
      <c r="J136" s="14">
        <v>3911336</v>
      </c>
      <c r="K136" s="14"/>
      <c r="L136" s="14">
        <v>9600</v>
      </c>
      <c r="M136" s="15">
        <f>SUM(D136:L136)</f>
        <v>4511476</v>
      </c>
      <c r="N136" s="24"/>
      <c r="O136" s="27"/>
    </row>
    <row r="137" spans="1:15" s="6" customFormat="1" ht="19.7" customHeight="1" x14ac:dyDescent="0.2">
      <c r="A137" s="4"/>
      <c r="B137" s="5" t="s">
        <v>105</v>
      </c>
      <c r="C137" s="11" t="s">
        <v>156</v>
      </c>
      <c r="D137" s="14"/>
      <c r="E137" s="14"/>
      <c r="F137" s="14"/>
      <c r="G137" s="14">
        <v>37970</v>
      </c>
      <c r="H137" s="14"/>
      <c r="I137" s="14"/>
      <c r="J137" s="14">
        <v>65400</v>
      </c>
      <c r="K137" s="14"/>
      <c r="L137" s="14">
        <v>12000</v>
      </c>
      <c r="M137" s="15">
        <f>SUM(D137:L137)</f>
        <v>115370</v>
      </c>
      <c r="N137" s="24"/>
      <c r="O137" s="27"/>
    </row>
    <row r="138" spans="1:15" s="6" customFormat="1" ht="19.7" customHeight="1" x14ac:dyDescent="0.2">
      <c r="A138" s="4"/>
      <c r="B138" s="5" t="s">
        <v>105</v>
      </c>
      <c r="C138" s="11" t="s">
        <v>157</v>
      </c>
      <c r="D138" s="14"/>
      <c r="E138" s="14"/>
      <c r="F138" s="14"/>
      <c r="G138" s="14">
        <v>4200</v>
      </c>
      <c r="H138" s="14"/>
      <c r="I138" s="14"/>
      <c r="J138" s="14">
        <v>1078545</v>
      </c>
      <c r="K138" s="14"/>
      <c r="L138" s="14">
        <v>3600</v>
      </c>
      <c r="M138" s="15">
        <f>SUM(D138:L138)</f>
        <v>1086345</v>
      </c>
      <c r="N138" s="24"/>
      <c r="O138" s="27"/>
    </row>
    <row r="139" spans="1:15" s="6" customFormat="1" ht="19.7" customHeight="1" x14ac:dyDescent="0.2">
      <c r="A139" s="4"/>
      <c r="B139" s="5" t="s">
        <v>222</v>
      </c>
      <c r="C139" s="11" t="s">
        <v>133</v>
      </c>
      <c r="D139" s="14"/>
      <c r="E139" s="14"/>
      <c r="F139" s="14"/>
      <c r="G139" s="14"/>
      <c r="H139" s="14"/>
      <c r="I139" s="14"/>
      <c r="J139" s="14">
        <v>18000</v>
      </c>
      <c r="K139" s="14"/>
      <c r="L139" s="14"/>
      <c r="M139" s="15">
        <f>SUM(D139:L139)</f>
        <v>18000</v>
      </c>
      <c r="N139" s="23">
        <f>SUM(M88:M139)</f>
        <v>29883076</v>
      </c>
      <c r="O139" s="27"/>
    </row>
    <row r="140" spans="1:15" s="6" customFormat="1" ht="19.7" customHeight="1" x14ac:dyDescent="0.2">
      <c r="A140" s="4"/>
      <c r="B140" s="5" t="s">
        <v>221</v>
      </c>
      <c r="C140" s="11" t="s">
        <v>160</v>
      </c>
      <c r="D140" s="14"/>
      <c r="E140" s="14"/>
      <c r="F140" s="14"/>
      <c r="G140" s="14"/>
      <c r="H140" s="14">
        <v>32400</v>
      </c>
      <c r="I140" s="14"/>
      <c r="J140" s="14"/>
      <c r="K140" s="14"/>
      <c r="L140" s="14">
        <v>6553</v>
      </c>
      <c r="M140" s="15">
        <f>SUM(D140:L140)</f>
        <v>38953</v>
      </c>
      <c r="N140" s="21">
        <f>SUM(M140)</f>
        <v>38953</v>
      </c>
      <c r="O140" s="27"/>
    </row>
    <row r="141" spans="1:15" s="6" customFormat="1" ht="24.6" customHeight="1" x14ac:dyDescent="0.2">
      <c r="A141" s="4"/>
      <c r="B141" s="5" t="s">
        <v>220</v>
      </c>
      <c r="C141" s="11" t="s">
        <v>158</v>
      </c>
      <c r="D141" s="14"/>
      <c r="E141" s="14"/>
      <c r="F141" s="14"/>
      <c r="G141" s="14">
        <v>31800</v>
      </c>
      <c r="H141" s="14">
        <v>335125</v>
      </c>
      <c r="I141" s="14"/>
      <c r="J141" s="14"/>
      <c r="K141" s="14"/>
      <c r="L141" s="14"/>
      <c r="M141" s="15">
        <f>SUM(D141:L141)</f>
        <v>366925</v>
      </c>
      <c r="N141" s="24"/>
      <c r="O141" s="27"/>
    </row>
    <row r="142" spans="1:15" s="6" customFormat="1" ht="24.6" customHeight="1" x14ac:dyDescent="0.2">
      <c r="A142" s="4"/>
      <c r="B142" s="5" t="s">
        <v>220</v>
      </c>
      <c r="C142" s="11" t="s">
        <v>159</v>
      </c>
      <c r="D142" s="14"/>
      <c r="E142" s="14">
        <v>5970</v>
      </c>
      <c r="F142" s="14"/>
      <c r="G142" s="14"/>
      <c r="H142" s="14"/>
      <c r="I142" s="14"/>
      <c r="J142" s="14"/>
      <c r="K142" s="14"/>
      <c r="L142" s="14"/>
      <c r="M142" s="15">
        <f>SUM(D142:L142)</f>
        <v>5970</v>
      </c>
      <c r="N142" s="24"/>
      <c r="O142" s="27"/>
    </row>
    <row r="143" spans="1:15" s="6" customFormat="1" ht="19.7" customHeight="1" x14ac:dyDescent="0.2">
      <c r="A143" s="4"/>
      <c r="B143" s="5" t="s">
        <v>220</v>
      </c>
      <c r="C143" s="11" t="s">
        <v>161</v>
      </c>
      <c r="D143" s="14"/>
      <c r="E143" s="14"/>
      <c r="F143" s="14"/>
      <c r="G143" s="14">
        <v>70500</v>
      </c>
      <c r="H143" s="14">
        <v>431095</v>
      </c>
      <c r="I143" s="14"/>
      <c r="J143" s="14"/>
      <c r="K143" s="14"/>
      <c r="L143" s="14">
        <v>3000</v>
      </c>
      <c r="M143" s="15">
        <f>SUM(D143:L143)</f>
        <v>504595</v>
      </c>
      <c r="N143" s="23">
        <f>SUM(M141:M143)</f>
        <v>877490</v>
      </c>
      <c r="O143" s="27"/>
    </row>
    <row r="144" spans="1:15" s="6" customFormat="1" ht="19.7" customHeight="1" x14ac:dyDescent="0.2">
      <c r="A144" s="4"/>
      <c r="B144" s="5" t="s">
        <v>219</v>
      </c>
      <c r="C144" s="11" t="s">
        <v>162</v>
      </c>
      <c r="D144" s="14"/>
      <c r="E144" s="14"/>
      <c r="F144" s="14">
        <v>30000</v>
      </c>
      <c r="G144" s="14">
        <v>42230</v>
      </c>
      <c r="H144" s="14"/>
      <c r="I144" s="14"/>
      <c r="J144" s="14"/>
      <c r="K144" s="14"/>
      <c r="L144" s="14"/>
      <c r="M144" s="15">
        <f>SUM(D144:L144)</f>
        <v>72230</v>
      </c>
      <c r="N144" s="24"/>
      <c r="O144" s="27"/>
    </row>
    <row r="145" spans="1:15" s="6" customFormat="1" ht="19.7" customHeight="1" x14ac:dyDescent="0.2">
      <c r="A145" s="4"/>
      <c r="B145" s="5" t="s">
        <v>219</v>
      </c>
      <c r="C145" s="11" t="s">
        <v>163</v>
      </c>
      <c r="D145" s="14"/>
      <c r="E145" s="14"/>
      <c r="F145" s="14"/>
      <c r="G145" s="14">
        <v>60180</v>
      </c>
      <c r="H145" s="14"/>
      <c r="I145" s="14"/>
      <c r="J145" s="14">
        <v>139870</v>
      </c>
      <c r="K145" s="14"/>
      <c r="L145" s="14"/>
      <c r="M145" s="15">
        <f>SUM(D145:L145)</f>
        <v>200050</v>
      </c>
      <c r="N145" s="24"/>
      <c r="O145" s="27"/>
    </row>
    <row r="146" spans="1:15" s="6" customFormat="1" ht="19.7" customHeight="1" x14ac:dyDescent="0.2">
      <c r="A146" s="4"/>
      <c r="B146" s="5" t="s">
        <v>219</v>
      </c>
      <c r="C146" s="11" t="s">
        <v>164</v>
      </c>
      <c r="D146" s="14"/>
      <c r="E146" s="14"/>
      <c r="F146" s="14"/>
      <c r="G146" s="14"/>
      <c r="H146" s="14"/>
      <c r="I146" s="14">
        <v>23200</v>
      </c>
      <c r="J146" s="14"/>
      <c r="K146" s="14"/>
      <c r="L146" s="14"/>
      <c r="M146" s="15">
        <f>SUM(D146:L146)</f>
        <v>23200</v>
      </c>
      <c r="N146" s="23">
        <f>SUM(M144:M146)</f>
        <v>295480</v>
      </c>
      <c r="O146" s="27"/>
    </row>
    <row r="147" spans="1:15" s="6" customFormat="1" ht="19.7" customHeight="1" x14ac:dyDescent="0.2">
      <c r="A147" s="4"/>
      <c r="B147" s="5" t="s">
        <v>218</v>
      </c>
      <c r="C147" s="11" t="s">
        <v>165</v>
      </c>
      <c r="D147" s="14"/>
      <c r="E147" s="14"/>
      <c r="F147" s="14">
        <v>30600</v>
      </c>
      <c r="G147" s="14"/>
      <c r="H147" s="14"/>
      <c r="I147" s="14"/>
      <c r="J147" s="14"/>
      <c r="K147" s="14"/>
      <c r="L147" s="14"/>
      <c r="M147" s="15">
        <f>SUM(D147:L147)</f>
        <v>30600</v>
      </c>
      <c r="N147" s="23">
        <f>SUM(M147)</f>
        <v>30600</v>
      </c>
      <c r="O147" s="27"/>
    </row>
    <row r="148" spans="1:15" s="6" customFormat="1" ht="19.7" customHeight="1" x14ac:dyDescent="0.2">
      <c r="A148" s="4"/>
      <c r="B148" s="5" t="s">
        <v>216</v>
      </c>
      <c r="C148" s="11" t="s">
        <v>166</v>
      </c>
      <c r="D148" s="14"/>
      <c r="E148" s="14"/>
      <c r="F148" s="14"/>
      <c r="G148" s="14"/>
      <c r="H148" s="14"/>
      <c r="I148" s="14"/>
      <c r="J148" s="14">
        <v>48700</v>
      </c>
      <c r="K148" s="14"/>
      <c r="L148" s="14"/>
      <c r="M148" s="15">
        <f>SUM(D148:L148)</f>
        <v>48700</v>
      </c>
      <c r="N148" s="24"/>
      <c r="O148" s="27"/>
    </row>
    <row r="149" spans="1:15" s="6" customFormat="1" ht="19.7" customHeight="1" x14ac:dyDescent="0.2">
      <c r="A149" s="4"/>
      <c r="B149" s="5" t="s">
        <v>216</v>
      </c>
      <c r="C149" s="11" t="s">
        <v>167</v>
      </c>
      <c r="D149" s="14"/>
      <c r="E149" s="14"/>
      <c r="F149" s="14"/>
      <c r="G149" s="14">
        <v>7800</v>
      </c>
      <c r="H149" s="14"/>
      <c r="I149" s="14">
        <v>72988</v>
      </c>
      <c r="J149" s="14">
        <v>1282673</v>
      </c>
      <c r="K149" s="14"/>
      <c r="L149" s="14"/>
      <c r="M149" s="15">
        <f>SUM(D149:L149)</f>
        <v>1363461</v>
      </c>
      <c r="N149" s="24"/>
      <c r="O149" s="27"/>
    </row>
    <row r="150" spans="1:15" s="6" customFormat="1" ht="19.7" customHeight="1" x14ac:dyDescent="0.2">
      <c r="A150" s="4"/>
      <c r="B150" s="5" t="s">
        <v>216</v>
      </c>
      <c r="C150" s="11" t="s">
        <v>169</v>
      </c>
      <c r="D150" s="14"/>
      <c r="E150" s="14"/>
      <c r="F150" s="14"/>
      <c r="G150" s="14"/>
      <c r="H150" s="14"/>
      <c r="I150" s="14">
        <v>42000</v>
      </c>
      <c r="J150" s="14">
        <v>165000</v>
      </c>
      <c r="K150" s="14"/>
      <c r="L150" s="14"/>
      <c r="M150" s="15">
        <f>SUM(D150:L150)</f>
        <v>207000</v>
      </c>
      <c r="N150" s="24"/>
      <c r="O150" s="27"/>
    </row>
    <row r="151" spans="1:15" s="6" customFormat="1" ht="19.7" customHeight="1" x14ac:dyDescent="0.2">
      <c r="A151" s="4"/>
      <c r="B151" s="5" t="s">
        <v>216</v>
      </c>
      <c r="C151" s="11" t="s">
        <v>171</v>
      </c>
      <c r="D151" s="14"/>
      <c r="E151" s="14"/>
      <c r="F151" s="14">
        <v>25500</v>
      </c>
      <c r="G151" s="14">
        <v>27960</v>
      </c>
      <c r="H151" s="14"/>
      <c r="I151" s="14">
        <v>27960</v>
      </c>
      <c r="J151" s="14">
        <v>409904</v>
      </c>
      <c r="K151" s="14"/>
      <c r="L151" s="14"/>
      <c r="M151" s="15">
        <f>SUM(D151:L151)</f>
        <v>491324</v>
      </c>
      <c r="N151" s="24"/>
      <c r="O151" s="27"/>
    </row>
    <row r="152" spans="1:15" s="6" customFormat="1" ht="19.7" customHeight="1" x14ac:dyDescent="0.2">
      <c r="A152" s="4"/>
      <c r="B152" s="5" t="s">
        <v>216</v>
      </c>
      <c r="C152" s="11" t="s">
        <v>173</v>
      </c>
      <c r="D152" s="14">
        <v>20400</v>
      </c>
      <c r="E152" s="14"/>
      <c r="F152" s="14"/>
      <c r="G152" s="14">
        <v>31200</v>
      </c>
      <c r="H152" s="14"/>
      <c r="I152" s="14"/>
      <c r="J152" s="14">
        <v>123000</v>
      </c>
      <c r="K152" s="14"/>
      <c r="L152" s="14"/>
      <c r="M152" s="15">
        <f>SUM(D152:L152)</f>
        <v>174600</v>
      </c>
      <c r="N152" s="24"/>
      <c r="O152" s="27"/>
    </row>
    <row r="153" spans="1:15" s="6" customFormat="1" ht="19.7" customHeight="1" x14ac:dyDescent="0.2">
      <c r="A153" s="4"/>
      <c r="B153" s="5" t="s">
        <v>216</v>
      </c>
      <c r="C153" s="11" t="s">
        <v>174</v>
      </c>
      <c r="D153" s="14"/>
      <c r="E153" s="14"/>
      <c r="F153" s="14">
        <v>81000</v>
      </c>
      <c r="G153" s="14"/>
      <c r="H153" s="14"/>
      <c r="I153" s="14"/>
      <c r="J153" s="14">
        <v>286000</v>
      </c>
      <c r="K153" s="14"/>
      <c r="L153" s="14"/>
      <c r="M153" s="15">
        <f>SUM(D153:L153)</f>
        <v>367000</v>
      </c>
      <c r="N153" s="24"/>
      <c r="O153" s="27"/>
    </row>
    <row r="154" spans="1:15" s="6" customFormat="1" ht="19.7" customHeight="1" x14ac:dyDescent="0.2">
      <c r="A154" s="4"/>
      <c r="B154" s="5" t="s">
        <v>216</v>
      </c>
      <c r="C154" s="11" t="s">
        <v>175</v>
      </c>
      <c r="D154" s="14"/>
      <c r="E154" s="14"/>
      <c r="F154" s="14">
        <v>35400</v>
      </c>
      <c r="G154" s="14"/>
      <c r="H154" s="14"/>
      <c r="I154" s="14"/>
      <c r="J154" s="14">
        <v>199800</v>
      </c>
      <c r="K154" s="14"/>
      <c r="L154" s="14"/>
      <c r="M154" s="15">
        <f>SUM(D154:L154)</f>
        <v>235200</v>
      </c>
      <c r="N154" s="24"/>
      <c r="O154" s="27"/>
    </row>
    <row r="155" spans="1:15" s="6" customFormat="1" ht="19.7" customHeight="1" x14ac:dyDescent="0.2">
      <c r="A155" s="4"/>
      <c r="B155" s="5" t="s">
        <v>216</v>
      </c>
      <c r="C155" s="11" t="s">
        <v>177</v>
      </c>
      <c r="D155" s="14"/>
      <c r="E155" s="14"/>
      <c r="F155" s="14">
        <v>6600</v>
      </c>
      <c r="G155" s="14">
        <v>108800</v>
      </c>
      <c r="H155" s="14"/>
      <c r="I155" s="14">
        <v>531510</v>
      </c>
      <c r="J155" s="14">
        <v>553758</v>
      </c>
      <c r="K155" s="14"/>
      <c r="L155" s="14">
        <v>13200</v>
      </c>
      <c r="M155" s="15">
        <f>SUM(D155:L155)</f>
        <v>1213868</v>
      </c>
      <c r="N155" s="24"/>
      <c r="O155" s="27"/>
    </row>
    <row r="156" spans="1:15" s="6" customFormat="1" ht="19.7" customHeight="1" x14ac:dyDescent="0.2">
      <c r="A156" s="4"/>
      <c r="B156" s="5" t="s">
        <v>216</v>
      </c>
      <c r="C156" s="11" t="s">
        <v>178</v>
      </c>
      <c r="D156" s="14"/>
      <c r="E156" s="14"/>
      <c r="F156" s="14"/>
      <c r="G156" s="14"/>
      <c r="H156" s="14"/>
      <c r="I156" s="14">
        <v>3200</v>
      </c>
      <c r="J156" s="14">
        <v>62350</v>
      </c>
      <c r="K156" s="14"/>
      <c r="L156" s="14"/>
      <c r="M156" s="15">
        <f>SUM(D156:L156)</f>
        <v>65550</v>
      </c>
      <c r="N156" s="24"/>
      <c r="O156" s="27"/>
    </row>
    <row r="157" spans="1:15" s="6" customFormat="1" ht="19.7" customHeight="1" x14ac:dyDescent="0.2">
      <c r="A157" s="4"/>
      <c r="B157" s="5" t="s">
        <v>216</v>
      </c>
      <c r="C157" s="11" t="s">
        <v>179</v>
      </c>
      <c r="D157" s="14"/>
      <c r="E157" s="14">
        <v>37640</v>
      </c>
      <c r="F157" s="14"/>
      <c r="G157" s="14"/>
      <c r="H157" s="14"/>
      <c r="I157" s="14"/>
      <c r="J157" s="14"/>
      <c r="K157" s="14"/>
      <c r="L157" s="14">
        <v>3000</v>
      </c>
      <c r="M157" s="15">
        <f>SUM(D157:L157)</f>
        <v>40640</v>
      </c>
      <c r="N157" s="24"/>
      <c r="O157" s="27"/>
    </row>
    <row r="158" spans="1:15" s="6" customFormat="1" ht="19.7" customHeight="1" x14ac:dyDescent="0.2">
      <c r="A158" s="4"/>
      <c r="B158" s="5" t="s">
        <v>216</v>
      </c>
      <c r="C158" s="11" t="s">
        <v>180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5">
        <f>SUM(D158:L158)</f>
        <v>0</v>
      </c>
      <c r="N158" s="24"/>
      <c r="O158" s="27"/>
    </row>
    <row r="159" spans="1:15" s="6" customFormat="1" ht="19.7" customHeight="1" x14ac:dyDescent="0.2">
      <c r="A159" s="4"/>
      <c r="B159" s="5" t="s">
        <v>216</v>
      </c>
      <c r="C159" s="11" t="s">
        <v>181</v>
      </c>
      <c r="D159" s="14"/>
      <c r="E159" s="14"/>
      <c r="F159" s="14"/>
      <c r="G159" s="14">
        <v>24000</v>
      </c>
      <c r="H159" s="14"/>
      <c r="I159" s="14">
        <v>24600</v>
      </c>
      <c r="J159" s="14"/>
      <c r="K159" s="14"/>
      <c r="L159" s="14">
        <v>10200</v>
      </c>
      <c r="M159" s="15">
        <f>SUM(D159:L159)</f>
        <v>58800</v>
      </c>
      <c r="N159" s="24"/>
      <c r="O159" s="27"/>
    </row>
    <row r="160" spans="1:15" s="6" customFormat="1" ht="19.7" customHeight="1" x14ac:dyDescent="0.2">
      <c r="A160" s="4"/>
      <c r="B160" s="5" t="s">
        <v>216</v>
      </c>
      <c r="C160" s="11" t="s">
        <v>183</v>
      </c>
      <c r="D160" s="14"/>
      <c r="E160" s="14"/>
      <c r="F160" s="14"/>
      <c r="G160" s="14"/>
      <c r="H160" s="14"/>
      <c r="I160" s="14"/>
      <c r="J160" s="14">
        <v>114600</v>
      </c>
      <c r="K160" s="14"/>
      <c r="L160" s="14"/>
      <c r="M160" s="15">
        <f>SUM(D160:L160)</f>
        <v>114600</v>
      </c>
      <c r="N160" s="24"/>
      <c r="O160" s="27"/>
    </row>
    <row r="161" spans="1:15" s="6" customFormat="1" ht="19.7" customHeight="1" x14ac:dyDescent="0.2">
      <c r="A161" s="4"/>
      <c r="B161" s="5" t="s">
        <v>216</v>
      </c>
      <c r="C161" s="11" t="s">
        <v>184</v>
      </c>
      <c r="D161" s="14"/>
      <c r="E161" s="14"/>
      <c r="F161" s="14"/>
      <c r="G161" s="14"/>
      <c r="H161" s="14"/>
      <c r="I161" s="14">
        <v>70370</v>
      </c>
      <c r="J161" s="14">
        <v>623396</v>
      </c>
      <c r="K161" s="14"/>
      <c r="L161" s="14">
        <v>10700</v>
      </c>
      <c r="M161" s="15">
        <f>SUM(D161:L161)</f>
        <v>704466</v>
      </c>
      <c r="N161" s="24"/>
      <c r="O161" s="27"/>
    </row>
    <row r="162" spans="1:15" s="6" customFormat="1" ht="19.7" customHeight="1" x14ac:dyDescent="0.2">
      <c r="A162" s="4"/>
      <c r="B162" s="5" t="s">
        <v>216</v>
      </c>
      <c r="C162" s="11" t="s">
        <v>186</v>
      </c>
      <c r="D162" s="14"/>
      <c r="E162" s="14"/>
      <c r="F162" s="14">
        <v>65400</v>
      </c>
      <c r="G162" s="14">
        <v>13200</v>
      </c>
      <c r="H162" s="14"/>
      <c r="I162" s="14">
        <v>120310</v>
      </c>
      <c r="J162" s="14">
        <v>1594310</v>
      </c>
      <c r="K162" s="14"/>
      <c r="L162" s="14"/>
      <c r="M162" s="15">
        <f>SUM(D162:L162)</f>
        <v>1793220</v>
      </c>
      <c r="N162" s="24"/>
      <c r="O162" s="27"/>
    </row>
    <row r="163" spans="1:15" s="6" customFormat="1" ht="19.7" customHeight="1" x14ac:dyDescent="0.2">
      <c r="A163" s="4"/>
      <c r="B163" s="5" t="s">
        <v>216</v>
      </c>
      <c r="C163" s="11" t="s">
        <v>187</v>
      </c>
      <c r="D163" s="14"/>
      <c r="E163" s="14"/>
      <c r="F163" s="14"/>
      <c r="G163" s="14"/>
      <c r="H163" s="14"/>
      <c r="I163" s="14"/>
      <c r="J163" s="14">
        <v>21100</v>
      </c>
      <c r="K163" s="14"/>
      <c r="L163" s="14">
        <v>10000</v>
      </c>
      <c r="M163" s="15">
        <f>SUM(D163:L163)</f>
        <v>31100</v>
      </c>
      <c r="N163" s="24"/>
      <c r="O163" s="27"/>
    </row>
    <row r="164" spans="1:15" s="6" customFormat="1" ht="19.7" customHeight="1" x14ac:dyDescent="0.2">
      <c r="A164" s="4"/>
      <c r="B164" s="5" t="s">
        <v>216</v>
      </c>
      <c r="C164" s="11" t="s">
        <v>188</v>
      </c>
      <c r="D164" s="14"/>
      <c r="E164" s="14"/>
      <c r="F164" s="14"/>
      <c r="G164" s="14">
        <v>10200</v>
      </c>
      <c r="H164" s="14"/>
      <c r="I164" s="14">
        <v>6000</v>
      </c>
      <c r="J164" s="14">
        <v>241837</v>
      </c>
      <c r="K164" s="14"/>
      <c r="L164" s="14"/>
      <c r="M164" s="15">
        <f>SUM(D164:L164)</f>
        <v>258037</v>
      </c>
      <c r="N164" s="24"/>
      <c r="O164" s="27"/>
    </row>
    <row r="165" spans="1:15" s="6" customFormat="1" ht="19.7" customHeight="1" x14ac:dyDescent="0.2">
      <c r="A165" s="4"/>
      <c r="B165" s="5" t="s">
        <v>216</v>
      </c>
      <c r="C165" s="11" t="s">
        <v>189</v>
      </c>
      <c r="D165" s="14"/>
      <c r="E165" s="14"/>
      <c r="F165" s="14"/>
      <c r="G165" s="14">
        <v>21600</v>
      </c>
      <c r="H165" s="14"/>
      <c r="I165" s="14">
        <v>12600</v>
      </c>
      <c r="J165" s="14">
        <v>256200</v>
      </c>
      <c r="K165" s="14"/>
      <c r="L165" s="14">
        <v>19800</v>
      </c>
      <c r="M165" s="15">
        <f>SUM(D165:L165)</f>
        <v>310200</v>
      </c>
      <c r="N165" s="24"/>
      <c r="O165" s="27"/>
    </row>
    <row r="166" spans="1:15" s="6" customFormat="1" ht="19.7" customHeight="1" x14ac:dyDescent="0.2">
      <c r="A166" s="4"/>
      <c r="B166" s="5" t="s">
        <v>216</v>
      </c>
      <c r="C166" s="11" t="s">
        <v>190</v>
      </c>
      <c r="D166" s="14"/>
      <c r="E166" s="14"/>
      <c r="F166" s="14"/>
      <c r="G166" s="14"/>
      <c r="H166" s="14"/>
      <c r="I166" s="14"/>
      <c r="J166" s="14">
        <v>45200</v>
      </c>
      <c r="K166" s="14"/>
      <c r="L166" s="14"/>
      <c r="M166" s="15">
        <f>SUM(D166:L166)</f>
        <v>45200</v>
      </c>
      <c r="N166" s="24"/>
      <c r="O166" s="27"/>
    </row>
    <row r="167" spans="1:15" s="6" customFormat="1" ht="19.7" customHeight="1" x14ac:dyDescent="0.2">
      <c r="A167" s="4"/>
      <c r="B167" s="5" t="s">
        <v>216</v>
      </c>
      <c r="C167" s="11" t="s">
        <v>191</v>
      </c>
      <c r="D167" s="14"/>
      <c r="E167" s="14"/>
      <c r="F167" s="14"/>
      <c r="G167" s="14"/>
      <c r="H167" s="14"/>
      <c r="I167" s="14"/>
      <c r="J167" s="14"/>
      <c r="K167" s="14"/>
      <c r="L167" s="14">
        <v>7170</v>
      </c>
      <c r="M167" s="15">
        <f>SUM(D167:L167)</f>
        <v>7170</v>
      </c>
      <c r="N167" s="24"/>
      <c r="O167" s="27"/>
    </row>
    <row r="168" spans="1:15" s="6" customFormat="1" ht="19.7" customHeight="1" x14ac:dyDescent="0.2">
      <c r="A168" s="4"/>
      <c r="B168" s="5" t="s">
        <v>216</v>
      </c>
      <c r="C168" s="11" t="s">
        <v>193</v>
      </c>
      <c r="D168" s="14"/>
      <c r="E168" s="14"/>
      <c r="F168" s="14"/>
      <c r="G168" s="14">
        <v>15000</v>
      </c>
      <c r="H168" s="14"/>
      <c r="I168" s="14">
        <v>143000</v>
      </c>
      <c r="J168" s="14">
        <v>1464711</v>
      </c>
      <c r="K168" s="14"/>
      <c r="L168" s="14"/>
      <c r="M168" s="15">
        <f>SUM(D168:L168)</f>
        <v>1622711</v>
      </c>
      <c r="N168" s="24"/>
      <c r="O168" s="27"/>
    </row>
    <row r="169" spans="1:15" s="6" customFormat="1" ht="19.7" customHeight="1" x14ac:dyDescent="0.2">
      <c r="A169" s="4"/>
      <c r="B169" s="5" t="s">
        <v>216</v>
      </c>
      <c r="C169" s="11" t="s">
        <v>194</v>
      </c>
      <c r="D169" s="14"/>
      <c r="E169" s="14"/>
      <c r="F169" s="14"/>
      <c r="G169" s="14"/>
      <c r="H169" s="14"/>
      <c r="I169" s="14">
        <v>37988</v>
      </c>
      <c r="J169" s="14">
        <v>125340</v>
      </c>
      <c r="K169" s="14"/>
      <c r="L169" s="14"/>
      <c r="M169" s="15">
        <f>SUM(D169:L169)</f>
        <v>163328</v>
      </c>
      <c r="N169" s="24"/>
      <c r="O169" s="27"/>
    </row>
    <row r="170" spans="1:15" s="6" customFormat="1" ht="19.7" customHeight="1" x14ac:dyDescent="0.2">
      <c r="A170" s="4"/>
      <c r="B170" s="5" t="s">
        <v>216</v>
      </c>
      <c r="C170" s="11" t="s">
        <v>195</v>
      </c>
      <c r="D170" s="14"/>
      <c r="E170" s="14"/>
      <c r="F170" s="14">
        <v>92240</v>
      </c>
      <c r="G170" s="14">
        <v>42000</v>
      </c>
      <c r="H170" s="14"/>
      <c r="I170" s="14">
        <v>94200</v>
      </c>
      <c r="J170" s="14">
        <v>98640</v>
      </c>
      <c r="K170" s="14"/>
      <c r="L170" s="14">
        <v>10847</v>
      </c>
      <c r="M170" s="15">
        <f>SUM(D170:L170)</f>
        <v>337927</v>
      </c>
      <c r="N170" s="24"/>
      <c r="O170" s="27"/>
    </row>
    <row r="171" spans="1:15" s="6" customFormat="1" ht="19.7" customHeight="1" x14ac:dyDescent="0.2">
      <c r="A171" s="4"/>
      <c r="B171" s="5" t="s">
        <v>216</v>
      </c>
      <c r="C171" s="11" t="s">
        <v>198</v>
      </c>
      <c r="D171" s="14"/>
      <c r="E171" s="14">
        <v>27960</v>
      </c>
      <c r="F171" s="14"/>
      <c r="G171" s="14"/>
      <c r="H171" s="14"/>
      <c r="I171" s="14">
        <v>19200</v>
      </c>
      <c r="J171" s="14">
        <v>19980</v>
      </c>
      <c r="K171" s="14"/>
      <c r="L171" s="14"/>
      <c r="M171" s="15">
        <f>SUM(D171:L171)</f>
        <v>67140</v>
      </c>
      <c r="N171" s="24"/>
      <c r="O171" s="27"/>
    </row>
    <row r="172" spans="1:15" s="6" customFormat="1" ht="19.7" customHeight="1" x14ac:dyDescent="0.2">
      <c r="A172" s="4"/>
      <c r="B172" s="5" t="s">
        <v>216</v>
      </c>
      <c r="C172" s="11" t="s">
        <v>200</v>
      </c>
      <c r="D172" s="14"/>
      <c r="E172" s="14"/>
      <c r="F172" s="14"/>
      <c r="G172" s="14">
        <v>27960</v>
      </c>
      <c r="H172" s="14"/>
      <c r="I172" s="14">
        <v>60650</v>
      </c>
      <c r="J172" s="14">
        <v>723305</v>
      </c>
      <c r="K172" s="14"/>
      <c r="L172" s="14"/>
      <c r="M172" s="15">
        <f>SUM(D172:L172)</f>
        <v>811915</v>
      </c>
      <c r="N172" s="24"/>
      <c r="O172" s="27"/>
    </row>
    <row r="173" spans="1:15" s="6" customFormat="1" ht="19.7" customHeight="1" x14ac:dyDescent="0.2">
      <c r="A173" s="4"/>
      <c r="B173" s="5" t="s">
        <v>216</v>
      </c>
      <c r="C173" s="11" t="s">
        <v>201</v>
      </c>
      <c r="D173" s="14"/>
      <c r="E173" s="14"/>
      <c r="F173" s="14"/>
      <c r="G173" s="14"/>
      <c r="H173" s="14"/>
      <c r="I173" s="14"/>
      <c r="J173" s="14">
        <v>66950</v>
      </c>
      <c r="K173" s="14"/>
      <c r="L173" s="14"/>
      <c r="M173" s="15">
        <f>SUM(D173:L173)</f>
        <v>66950</v>
      </c>
      <c r="N173" s="24"/>
      <c r="O173" s="27"/>
    </row>
    <row r="174" spans="1:15" s="6" customFormat="1" ht="19.5" customHeight="1" x14ac:dyDescent="0.2">
      <c r="A174" s="4"/>
      <c r="B174" s="5" t="s">
        <v>216</v>
      </c>
      <c r="C174" s="11" t="s">
        <v>202</v>
      </c>
      <c r="D174" s="14"/>
      <c r="E174" s="14"/>
      <c r="F174" s="14"/>
      <c r="G174" s="14"/>
      <c r="H174" s="14"/>
      <c r="I174" s="14"/>
      <c r="J174" s="14">
        <v>136800</v>
      </c>
      <c r="K174" s="14"/>
      <c r="L174" s="14"/>
      <c r="M174" s="15">
        <f>SUM(D174:L174)</f>
        <v>136800</v>
      </c>
      <c r="N174" s="23">
        <f>SUM(M148:M174)</f>
        <v>10736907</v>
      </c>
      <c r="O174" s="27"/>
    </row>
    <row r="175" spans="1:15" s="6" customFormat="1" ht="19.7" customHeight="1" x14ac:dyDescent="0.2">
      <c r="A175" s="4"/>
      <c r="B175" s="5" t="s">
        <v>217</v>
      </c>
      <c r="C175" s="11" t="s">
        <v>168</v>
      </c>
      <c r="D175" s="14"/>
      <c r="E175" s="14"/>
      <c r="F175" s="14"/>
      <c r="G175" s="14"/>
      <c r="H175" s="14"/>
      <c r="I175" s="14"/>
      <c r="J175" s="14">
        <v>4000</v>
      </c>
      <c r="K175" s="14"/>
      <c r="L175" s="14"/>
      <c r="M175" s="15">
        <f>SUM(D175:L175)</f>
        <v>4000</v>
      </c>
      <c r="N175" s="24"/>
      <c r="O175" s="27"/>
    </row>
    <row r="176" spans="1:15" s="6" customFormat="1" ht="19.7" customHeight="1" x14ac:dyDescent="0.2">
      <c r="A176" s="4"/>
      <c r="B176" s="5" t="s">
        <v>217</v>
      </c>
      <c r="C176" s="11" t="s">
        <v>170</v>
      </c>
      <c r="D176" s="14"/>
      <c r="E176" s="14"/>
      <c r="F176" s="14"/>
      <c r="G176" s="14">
        <v>24600</v>
      </c>
      <c r="H176" s="14"/>
      <c r="I176" s="14"/>
      <c r="J176" s="14">
        <v>23660</v>
      </c>
      <c r="K176" s="14"/>
      <c r="L176" s="14">
        <v>11400</v>
      </c>
      <c r="M176" s="15">
        <f>SUM(D176:L176)</f>
        <v>59660</v>
      </c>
      <c r="N176" s="24"/>
      <c r="O176" s="27"/>
    </row>
    <row r="177" spans="1:16" s="6" customFormat="1" ht="19.7" customHeight="1" x14ac:dyDescent="0.2">
      <c r="A177" s="4"/>
      <c r="B177" s="5" t="s">
        <v>217</v>
      </c>
      <c r="C177" s="11" t="s">
        <v>172</v>
      </c>
      <c r="D177" s="14"/>
      <c r="E177" s="14"/>
      <c r="F177" s="14"/>
      <c r="G177" s="14">
        <v>48600</v>
      </c>
      <c r="H177" s="14"/>
      <c r="I177" s="14">
        <v>70540</v>
      </c>
      <c r="J177" s="14">
        <v>900520</v>
      </c>
      <c r="K177" s="14"/>
      <c r="L177" s="14"/>
      <c r="M177" s="15">
        <f>SUM(D177:L177)</f>
        <v>1019660</v>
      </c>
      <c r="N177" s="24"/>
      <c r="O177" s="27"/>
    </row>
    <row r="178" spans="1:16" s="6" customFormat="1" ht="19.7" customHeight="1" x14ac:dyDescent="0.2">
      <c r="A178" s="4"/>
      <c r="B178" s="5" t="s">
        <v>217</v>
      </c>
      <c r="C178" s="11" t="s">
        <v>176</v>
      </c>
      <c r="D178" s="14"/>
      <c r="E178" s="14"/>
      <c r="F178" s="14"/>
      <c r="G178" s="14"/>
      <c r="H178" s="14"/>
      <c r="I178" s="14"/>
      <c r="J178" s="14">
        <v>7200</v>
      </c>
      <c r="K178" s="14"/>
      <c r="L178" s="14"/>
      <c r="M178" s="15">
        <f>SUM(D178:L178)</f>
        <v>7200</v>
      </c>
      <c r="N178" s="24"/>
      <c r="O178" s="27"/>
    </row>
    <row r="179" spans="1:16" s="6" customFormat="1" ht="19.7" customHeight="1" x14ac:dyDescent="0.2">
      <c r="A179" s="4"/>
      <c r="B179" s="5" t="s">
        <v>217</v>
      </c>
      <c r="C179" s="11" t="s">
        <v>182</v>
      </c>
      <c r="D179" s="14"/>
      <c r="E179" s="14"/>
      <c r="F179" s="14"/>
      <c r="G179" s="14">
        <v>12600</v>
      </c>
      <c r="H179" s="14"/>
      <c r="I179" s="14"/>
      <c r="J179" s="14"/>
      <c r="K179" s="14"/>
      <c r="L179" s="14">
        <v>7200</v>
      </c>
      <c r="M179" s="15">
        <f>SUM(D179:L179)</f>
        <v>19800</v>
      </c>
      <c r="N179" s="24"/>
      <c r="O179" s="27"/>
    </row>
    <row r="180" spans="1:16" s="6" customFormat="1" ht="19.7" customHeight="1" x14ac:dyDescent="0.2">
      <c r="A180" s="4"/>
      <c r="B180" s="5" t="s">
        <v>217</v>
      </c>
      <c r="C180" s="11" t="s">
        <v>185</v>
      </c>
      <c r="D180" s="14"/>
      <c r="E180" s="14"/>
      <c r="F180" s="14"/>
      <c r="G180" s="14"/>
      <c r="H180" s="14"/>
      <c r="I180" s="14"/>
      <c r="J180" s="14">
        <v>31200</v>
      </c>
      <c r="K180" s="14"/>
      <c r="L180" s="14"/>
      <c r="M180" s="15">
        <f>SUM(D180:L180)</f>
        <v>31200</v>
      </c>
      <c r="N180" s="24"/>
      <c r="O180" s="27"/>
    </row>
    <row r="181" spans="1:16" s="6" customFormat="1" ht="19.7" customHeight="1" x14ac:dyDescent="0.2">
      <c r="A181" s="4"/>
      <c r="B181" s="5" t="s">
        <v>217</v>
      </c>
      <c r="C181" s="11" t="s">
        <v>192</v>
      </c>
      <c r="D181" s="14"/>
      <c r="E181" s="14"/>
      <c r="F181" s="14"/>
      <c r="G181" s="14"/>
      <c r="H181" s="14"/>
      <c r="I181" s="14"/>
      <c r="J181" s="14">
        <v>31200</v>
      </c>
      <c r="K181" s="14"/>
      <c r="L181" s="14"/>
      <c r="M181" s="15">
        <f>SUM(D181:L181)</f>
        <v>31200</v>
      </c>
      <c r="N181" s="24"/>
      <c r="O181" s="27"/>
    </row>
    <row r="182" spans="1:16" s="6" customFormat="1" ht="19.7" customHeight="1" x14ac:dyDescent="0.2">
      <c r="A182" s="4"/>
      <c r="B182" s="5" t="s">
        <v>217</v>
      </c>
      <c r="C182" s="11" t="s">
        <v>196</v>
      </c>
      <c r="D182" s="14"/>
      <c r="E182" s="14"/>
      <c r="F182" s="14"/>
      <c r="G182" s="14"/>
      <c r="H182" s="14"/>
      <c r="I182" s="14">
        <v>5590</v>
      </c>
      <c r="J182" s="14">
        <v>355520</v>
      </c>
      <c r="K182" s="14"/>
      <c r="L182" s="14"/>
      <c r="M182" s="15">
        <f>SUM(D182:L182)</f>
        <v>361110</v>
      </c>
      <c r="N182" s="24"/>
      <c r="O182" s="27"/>
    </row>
    <row r="183" spans="1:16" s="6" customFormat="1" ht="19.7" customHeight="1" x14ac:dyDescent="0.2">
      <c r="A183" s="4"/>
      <c r="B183" s="5" t="s">
        <v>217</v>
      </c>
      <c r="C183" s="11" t="s">
        <v>197</v>
      </c>
      <c r="D183" s="14"/>
      <c r="E183" s="14"/>
      <c r="F183" s="14"/>
      <c r="G183" s="14"/>
      <c r="H183" s="14"/>
      <c r="I183" s="14"/>
      <c r="J183" s="14">
        <v>198000</v>
      </c>
      <c r="K183" s="14"/>
      <c r="L183" s="14"/>
      <c r="M183" s="15">
        <f>SUM(D183:L183)</f>
        <v>198000</v>
      </c>
      <c r="N183" s="24"/>
      <c r="O183" s="27"/>
    </row>
    <row r="184" spans="1:16" s="6" customFormat="1" ht="19.7" customHeight="1" x14ac:dyDescent="0.2">
      <c r="A184" s="4"/>
      <c r="B184" s="5" t="s">
        <v>217</v>
      </c>
      <c r="C184" s="11" t="s">
        <v>199</v>
      </c>
      <c r="D184" s="14"/>
      <c r="E184" s="14"/>
      <c r="F184" s="14"/>
      <c r="G184" s="14"/>
      <c r="H184" s="14"/>
      <c r="I184" s="14"/>
      <c r="J184" s="14">
        <v>15000</v>
      </c>
      <c r="K184" s="14"/>
      <c r="L184" s="14"/>
      <c r="M184" s="15">
        <f t="shared" ref="M184:M192" si="0">SUM(D184:L184)</f>
        <v>15000</v>
      </c>
      <c r="N184" s="23">
        <f>SUM(M175:M184)</f>
        <v>1746830</v>
      </c>
      <c r="O184" s="28">
        <f>SUM(N62:N184)</f>
        <v>65424431</v>
      </c>
      <c r="P184" s="20"/>
    </row>
    <row r="185" spans="1:16" s="6" customFormat="1" ht="24.6" customHeight="1" x14ac:dyDescent="0.2">
      <c r="A185" s="4" t="s">
        <v>203</v>
      </c>
      <c r="B185" s="5" t="s">
        <v>204</v>
      </c>
      <c r="C185" s="11" t="s">
        <v>205</v>
      </c>
      <c r="D185" s="14">
        <v>2445</v>
      </c>
      <c r="E185" s="14"/>
      <c r="F185" s="14"/>
      <c r="G185" s="14"/>
      <c r="H185" s="14">
        <v>18116</v>
      </c>
      <c r="I185" s="14"/>
      <c r="J185" s="14"/>
      <c r="K185" s="14"/>
      <c r="L185" s="14">
        <v>81273</v>
      </c>
      <c r="M185" s="15">
        <f t="shared" si="0"/>
        <v>101834</v>
      </c>
      <c r="N185" s="21">
        <f>SUM(M185)</f>
        <v>101834</v>
      </c>
      <c r="O185" s="25"/>
    </row>
    <row r="186" spans="1:16" s="6" customFormat="1" ht="24.6" customHeight="1" x14ac:dyDescent="0.2">
      <c r="A186" s="4"/>
      <c r="B186" s="5" t="s">
        <v>206</v>
      </c>
      <c r="C186" s="11"/>
      <c r="D186" s="14"/>
      <c r="E186" s="14"/>
      <c r="F186" s="14"/>
      <c r="G186" s="14"/>
      <c r="H186" s="14"/>
      <c r="I186" s="14"/>
      <c r="J186" s="14"/>
      <c r="K186" s="14">
        <v>186306</v>
      </c>
      <c r="L186" s="14"/>
      <c r="M186" s="15">
        <f t="shared" si="0"/>
        <v>186306</v>
      </c>
      <c r="N186" s="21">
        <f>SUM(M186)</f>
        <v>186306</v>
      </c>
      <c r="O186" s="27"/>
    </row>
    <row r="187" spans="1:16" s="6" customFormat="1" ht="24.6" customHeight="1" x14ac:dyDescent="0.2">
      <c r="A187" s="4"/>
      <c r="B187" s="5" t="s">
        <v>207</v>
      </c>
      <c r="C187" s="11" t="s">
        <v>208</v>
      </c>
      <c r="D187" s="14"/>
      <c r="E187" s="14"/>
      <c r="F187" s="14"/>
      <c r="G187" s="14"/>
      <c r="H187" s="14">
        <v>10820</v>
      </c>
      <c r="I187" s="14"/>
      <c r="J187" s="14"/>
      <c r="K187" s="14"/>
      <c r="L187" s="14"/>
      <c r="M187" s="15">
        <f t="shared" si="0"/>
        <v>10820</v>
      </c>
      <c r="N187" s="21">
        <f>SUM(M187)</f>
        <v>10820</v>
      </c>
      <c r="O187" s="27"/>
    </row>
    <row r="188" spans="1:16" s="6" customFormat="1" ht="24.6" customHeight="1" x14ac:dyDescent="0.2">
      <c r="A188" s="4"/>
      <c r="B188" s="5" t="s">
        <v>209</v>
      </c>
      <c r="C188" s="11" t="s">
        <v>210</v>
      </c>
      <c r="D188" s="14"/>
      <c r="E188" s="14"/>
      <c r="F188" s="14"/>
      <c r="G188" s="14"/>
      <c r="H188" s="14">
        <v>36007</v>
      </c>
      <c r="I188" s="14"/>
      <c r="J188" s="14"/>
      <c r="K188" s="14"/>
      <c r="L188" s="14"/>
      <c r="M188" s="15">
        <f t="shared" si="0"/>
        <v>36007</v>
      </c>
      <c r="N188" s="24"/>
      <c r="O188" s="27"/>
    </row>
    <row r="189" spans="1:16" s="6" customFormat="1" ht="24.6" customHeight="1" x14ac:dyDescent="0.2">
      <c r="A189" s="4"/>
      <c r="B189" s="5" t="s">
        <v>209</v>
      </c>
      <c r="C189" s="11" t="s">
        <v>211</v>
      </c>
      <c r="D189" s="14"/>
      <c r="E189" s="14"/>
      <c r="F189" s="14"/>
      <c r="G189" s="14"/>
      <c r="H189" s="14">
        <v>39023</v>
      </c>
      <c r="I189" s="14"/>
      <c r="J189" s="14"/>
      <c r="K189" s="14"/>
      <c r="L189" s="14"/>
      <c r="M189" s="15">
        <f t="shared" si="0"/>
        <v>39023</v>
      </c>
      <c r="N189" s="24"/>
      <c r="O189" s="27"/>
    </row>
    <row r="190" spans="1:16" s="6" customFormat="1" ht="24.6" customHeight="1" x14ac:dyDescent="0.2">
      <c r="A190" s="4"/>
      <c r="B190" s="5" t="s">
        <v>209</v>
      </c>
      <c r="C190" s="11" t="s">
        <v>212</v>
      </c>
      <c r="D190" s="14"/>
      <c r="E190" s="14"/>
      <c r="F190" s="14"/>
      <c r="G190" s="14"/>
      <c r="H190" s="14">
        <v>21186</v>
      </c>
      <c r="I190" s="14"/>
      <c r="J190" s="14"/>
      <c r="K190" s="14"/>
      <c r="L190" s="14"/>
      <c r="M190" s="15">
        <f t="shared" si="0"/>
        <v>21186</v>
      </c>
      <c r="N190" s="24"/>
      <c r="O190" s="27"/>
    </row>
    <row r="191" spans="1:16" s="6" customFormat="1" ht="24.6" customHeight="1" x14ac:dyDescent="0.2">
      <c r="A191" s="4"/>
      <c r="B191" s="5" t="s">
        <v>209</v>
      </c>
      <c r="C191" s="11" t="s">
        <v>213</v>
      </c>
      <c r="D191" s="14"/>
      <c r="E191" s="14"/>
      <c r="F191" s="14"/>
      <c r="G191" s="14"/>
      <c r="H191" s="14">
        <v>3023</v>
      </c>
      <c r="I191" s="14"/>
      <c r="J191" s="14"/>
      <c r="K191" s="14"/>
      <c r="L191" s="14"/>
      <c r="M191" s="15">
        <f t="shared" si="0"/>
        <v>3023</v>
      </c>
      <c r="N191" s="24"/>
      <c r="O191" s="27"/>
    </row>
    <row r="192" spans="1:16" s="6" customFormat="1" ht="24.6" customHeight="1" x14ac:dyDescent="0.2">
      <c r="A192" s="4"/>
      <c r="B192" s="5" t="s">
        <v>209</v>
      </c>
      <c r="C192" s="11" t="s">
        <v>214</v>
      </c>
      <c r="D192" s="14"/>
      <c r="E192" s="14"/>
      <c r="F192" s="14"/>
      <c r="G192" s="14"/>
      <c r="H192" s="14">
        <v>100325</v>
      </c>
      <c r="I192" s="14"/>
      <c r="J192" s="14"/>
      <c r="K192" s="14"/>
      <c r="L192" s="14"/>
      <c r="M192" s="15">
        <f t="shared" si="0"/>
        <v>100325</v>
      </c>
      <c r="N192" s="23">
        <f>SUM(M188:M192)</f>
        <v>199564</v>
      </c>
      <c r="O192" s="28">
        <f>SUM(N185:N192)</f>
        <v>498524</v>
      </c>
    </row>
    <row r="193" spans="1:14" s="6" customFormat="1" ht="11.1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ser.kg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2010-03-23T10:34:53Z</dcterms:created>
  <dcterms:modified xsi:type="dcterms:W3CDTF">2019-09-18T05:18:43Z</dcterms:modified>
</cp:coreProperties>
</file>